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Empenhos e Pagamentos" sheetId="1" state="visible" r:id="rId2"/>
  </sheets>
  <definedNames>
    <definedName function="false" hidden="true" localSheetId="0" name="_xlnm._FilterDatabase" vbProcedure="false">'Empenhos e Pagamentos'!$A$4:$I$297</definedName>
    <definedName function="false" hidden="false" localSheetId="0" name="_xlnm__FilterDatabase" vbProcedure="false">'Empenhos e Pagamentos'!$A$6:$I$44</definedName>
  </definedNames>
  <calcPr iterateCount="100" refMode="A1" iterate="false" iterateDelta="0.0001"/>
  <extLst>
    <ext xmlns:loext="http://schemas.libreoffice.org/" uri="{7626C862-2A13-11E5-B345-FEFF819CDC9F}">
      <loext:extCalcPr stringRefSyntax="CalcA1"/>
    </ext>
  </extLst>
</workbook>
</file>

<file path=xl/comments1.xml><?xml version="1.0" encoding="utf-8"?>
<comments xmlns="http://schemas.openxmlformats.org/spreadsheetml/2006/main" xmlns:xdr="http://schemas.openxmlformats.org/drawingml/2006/spreadsheetDrawing">
  <authors>
    <author> </author>
  </authors>
  <commentList>
    <comment ref="F6" authorId="0">
      <text>
        <r>
          <rPr>
            <sz val="11"/>
            <color rgb="FF000000"/>
            <rFont val="Calibri"/>
            <family val="2"/>
            <charset val="1"/>
          </rPr>
          <t xml:space="preserve">Fempeal
</t>
        </r>
      </text>
    </comment>
  </commentList>
</comments>
</file>

<file path=xl/sharedStrings.xml><?xml version="1.0" encoding="utf-8"?>
<sst xmlns="http://schemas.openxmlformats.org/spreadsheetml/2006/main" count="6529" uniqueCount="2668">
  <si>
    <t xml:space="preserve">Anexo 1.4. Empenhos e Pagamentos por Favorecido</t>
  </si>
  <si>
    <t xml:space="preserve">UG: 030004 PROCURADORIA-GERAL DE JUSTIÇA DO ESTADO DE ALAGOAS</t>
  </si>
  <si>
    <t xml:space="preserve">Nome do Favorecido</t>
  </si>
  <si>
    <t xml:space="preserve">CNPJ/CPF</t>
  </si>
  <si>
    <t xml:space="preserve">Objeto</t>
  </si>
  <si>
    <t xml:space="preserve">Tipo licitação</t>
  </si>
  <si>
    <t xml:space="preserve">Modalidade licitação</t>
  </si>
  <si>
    <t xml:space="preserve">Empenho</t>
  </si>
  <si>
    <t xml:space="preserve">Valor Empenhado</t>
  </si>
  <si>
    <t xml:space="preserve">Valor Pago no Mês</t>
  </si>
  <si>
    <t xml:space="preserve">Valor pago até o mês</t>
  </si>
  <si>
    <t xml:space="preserve">(a)</t>
  </si>
  <si>
    <t xml:space="preserve">(b)</t>
  </si>
  <si>
    <t xml:space="preserve">(c)</t>
  </si>
  <si>
    <t xml:space="preserve">(d)</t>
  </si>
  <si>
    <t xml:space="preserve">(e)</t>
  </si>
  <si>
    <t xml:space="preserve">(f)</t>
  </si>
  <si>
    <t xml:space="preserve">(g)</t>
  </si>
  <si>
    <t xml:space="preserve">(h)</t>
  </si>
  <si>
    <t xml:space="preserve">(i)</t>
  </si>
  <si>
    <t xml:space="preserve">PEUGEOT CITROEN DO BRASIL LTDA</t>
  </si>
  <si>
    <t xml:space="preserve">67405936000173</t>
  </si>
  <si>
    <t xml:space="preserve"> VEÍCULO TIPO SEDAN, MARCA: CITROEN, MODELO: C4 LOUNGE FEEL 1.6 THP FLEX</t>
  </si>
  <si>
    <t xml:space="preserve">MENOR PREÇO</t>
  </si>
  <si>
    <t xml:space="preserve">PREGÃO</t>
  </si>
  <si>
    <t xml:space="preserve">2019NE00001</t>
  </si>
  <si>
    <t xml:space="preserve">R$ 0,00</t>
  </si>
  <si>
    <t xml:space="preserve">COMPANHIA ENERGETICA DE ALAGOAS - CEAL</t>
  </si>
  <si>
    <t xml:space="preserve">12272084000100</t>
  </si>
  <si>
    <t xml:space="preserve">SERVIÇOS DE FORNECIMENTO DE ENERGIA ELÉTRICA PRESTADOS AOS IMÓVEIS PERTENCENTES AO MINISTÉRIO PUBLICO DO ESTADO DE ALAGOAS, SITUADOS NA CAPITAL E NO INTERIOR PARA O EXERCÍCIO DE 2019</t>
  </si>
  <si>
    <t xml:space="preserve">DISPENSA DE LICITAÇÃO</t>
  </si>
  <si>
    <t xml:space="preserve">2019NE00008</t>
  </si>
  <si>
    <t xml:space="preserve">R$ 393.021,67</t>
  </si>
  <si>
    <t xml:space="preserve">CASAL - COMPANHIA DE SANEAMENTO DE ALAGOAS</t>
  </si>
  <si>
    <t xml:space="preserve">12294708000181</t>
  </si>
  <si>
    <t xml:space="preserve">SERVIÇOS DE ABASTECIMENTO DE AGUA E SANEAMENTO (CASAL) PRESTADOS AOS IMÓVEIS PERTENCENTES AO MINISTÉRIO PUBLICO DO ESTADO DE ALAGOAS, SITUADOS NA CAPITAL E INTERIOR, PARA O EXERCÍCIO DE 2019</t>
  </si>
  <si>
    <t xml:space="preserve">LICITAÇÃO INEXIGÍVEL</t>
  </si>
  <si>
    <t xml:space="preserve">2019NE00009</t>
  </si>
  <si>
    <t xml:space="preserve">R$ 344,28</t>
  </si>
  <si>
    <t xml:space="preserve">R$ 79.255,36</t>
  </si>
  <si>
    <t xml:space="preserve">SAAE SERV AUTONOMO AGUA E ESGOTO/BOCA DA MATA</t>
  </si>
  <si>
    <t xml:space="preserve">12443701000184</t>
  </si>
  <si>
    <t xml:space="preserve">SERVIÇOS DE ABASTECIMENTO DE AGUA E ESGOTO DO IMÓVEL ONDE FUNCIONA A PROMOTORIA DE JUSTIÇA DE BOCA DA MATA, DURANTE O EXERCÍCIO FINANCEIRO DE 2019</t>
  </si>
  <si>
    <t xml:space="preserve">2019NE00010</t>
  </si>
  <si>
    <t xml:space="preserve">R$ 105,00</t>
  </si>
  <si>
    <t xml:space="preserve">R$ 315,00</t>
  </si>
  <si>
    <t xml:space="preserve">SAAE SERV AUT AGUA E ESGOTO PAO DE ACUCAR</t>
  </si>
  <si>
    <t xml:space="preserve">12514782000166</t>
  </si>
  <si>
    <t xml:space="preserve">SERVIÇOS DE ABASTECIMENTO DE AGUA E ESGOTO DO IMÓVEL ONDE FUNCIONA A PROMOTORIA DE JUSTIÇA DE PÃO DE AÇUCAR-AL, DURANTE O EXERCÍCIO FINANCEIRO DE 2019</t>
  </si>
  <si>
    <t xml:space="preserve">2019NE00011</t>
  </si>
  <si>
    <t xml:space="preserve">R$ 32,20</t>
  </si>
  <si>
    <t xml:space="preserve">R$ 289,80</t>
  </si>
  <si>
    <t xml:space="preserve">SAAE SERV AUTONOMO AGUA E ESGOTO/PENEDO</t>
  </si>
  <si>
    <t xml:space="preserve">12542197000170</t>
  </si>
  <si>
    <t xml:space="preserve">SERVIÇOS DE ABASTECIMENTO DE AGUA E ESGOTO DO IMÓVEL ONDE FUNCIONA A PROMOTORIA DE JUSTIÇA DE PENEDO-AL MATRICULA 7127 E 1630 , DURANTE O EXERCÍCIO FINANCEIRO DE 2019</t>
  </si>
  <si>
    <t xml:space="preserve">2019NE00012</t>
  </si>
  <si>
    <t xml:space="preserve">R$ 638,80</t>
  </si>
  <si>
    <t xml:space="preserve">R$ 2.529,22</t>
  </si>
  <si>
    <t xml:space="preserve">SAAE SERV AUTONOMO AGUA E ESGOTO/SAO M CAMPOS</t>
  </si>
  <si>
    <t xml:space="preserve">12265930000156</t>
  </si>
  <si>
    <t xml:space="preserve">SERVIÇOS DE ABASTECIMENTO DE AGUA E ESGOTO DO IMÓVEL ONDE FUNCIONA A PROMOTORIA DE JUSTIÇA DE SÃO MIGUEL DOS CAMPOS-AL, DURANTE O EXERCÍCIO FINANCEIRO DE 2019</t>
  </si>
  <si>
    <t xml:space="preserve">2019NE00013</t>
  </si>
  <si>
    <t xml:space="preserve">R$ 49,31</t>
  </si>
  <si>
    <t xml:space="preserve">R$ 588,38</t>
  </si>
  <si>
    <t xml:space="preserve">DAESC-DEPTO. DE ABAST.DE AGUA E ESG.CORURIPE</t>
  </si>
  <si>
    <t xml:space="preserve">04287961000180</t>
  </si>
  <si>
    <t xml:space="preserve">SERVIÇO DE ABASTECIMENTO DE ÁGUA E ESGOTO DO IMÓVEL ONDE FUNCIONA A PROMOTORIA DE JUSTIÇA DE CORURIPE-AL, DURANTE O EXERCÍCIO FINANCEIRO DE 2019</t>
  </si>
  <si>
    <t xml:space="preserve">2019NE00014</t>
  </si>
  <si>
    <t xml:space="preserve">R$ 322,51</t>
  </si>
  <si>
    <t xml:space="preserve">VANIVALDO SILVA FILHO</t>
  </si>
  <si>
    <t xml:space="preserve">60439521491</t>
  </si>
  <si>
    <t xml:space="preserve">CONTRATO DE LOCACAO DE IMOVEL 04/2017 que tem por objeto a locacao de IMOVEL LOCALIZADO NA RUA DJANIRA ARAUJO, N 421, BAIRRO NOVO, DELMIRO GOLVEIA/AL DESTINADO A SEDIAR A PROMOTORIA DE JUSTICA DE DELMIRO GOLVEIA, cuja vigencia sera de 36 meses contados De 15/08/17 ate 14/08/20. O VALOR CONTRATADO SERA DE R$ 2.000,00 MENSAIS, TOTALIZANDO R$ 72.000,00 (EMPENHO REFERENTE AO EXERCICIO DE 2019).</t>
  </si>
  <si>
    <t xml:space="preserve">2019NE00015</t>
  </si>
  <si>
    <t xml:space="preserve">R$ 16.000,00</t>
  </si>
  <si>
    <t xml:space="preserve">LAERCIO MARQUES DE SOUZA</t>
  </si>
  <si>
    <t xml:space="preserve">05381370458</t>
  </si>
  <si>
    <t xml:space="preserve">Contrato de aluguel de imóvel 01/2018 tem por objeto a locação do imóvel localizado na Rua Dr. Paulo Sarmento, s/n, Cohab Velha, na cidade de União dos Palmares/AL, para sediar as Promotorias de Justiça da cidade de União dos Palmares. A vigência do contrato será de 60 (sessenta) meses, contada a partir de 16/04/2018 até 15/04/2023. Os pagamentos serão efetuados de forma mensal, no valor de R$ 2.500,00, sendo o valor total do contrato de R$ 150.000,00. A cada período de 12 (doze) meses será permitido o reajuste do preço da contratação, conforme o aumento da variação do IGP-M ou IPCA acumulado no período, ou o que for tido como oficial pelo Poder Público, prevalecendo o que for maior na época do reajuste. (EMPENHO REFERENTE AO EXERCÍCIO DE 2019).</t>
  </si>
  <si>
    <t xml:space="preserve">2019NE00016</t>
  </si>
  <si>
    <t xml:space="preserve">R$ 20.000,00</t>
  </si>
  <si>
    <t xml:space="preserve">MARIA BETANIA ELIAS DE MELO</t>
  </si>
  <si>
    <t xml:space="preserve">33184275434</t>
  </si>
  <si>
    <t xml:space="preserve">CONTRATO DE LOCACAO DE IMOVEL 02/2017 que tem por objeto a locacao de IMOVEL LOCALIZADO NA AV. PRESIDENTE FERNANDO AFONSO COLLOR DE MELLO N 520, BAIRRO PREFEITO ANTONIO LINS DE SOUZA, RIO LARGO/AL DESTINADO A SEDIAR A PROMOTORIA DE JUSTICA DE RIO LARGO, cuja vigencia sera de 36 meses contados De 04/08/17 ate 03/08/20. O VALOR CONTRATADO SERA DE R$ 4.000,00 MENSAIS, TOTALIZANDO R$ 144.000,00 (EMPENHO REFERENTE AO EXERCICIO DE 2019)</t>
  </si>
  <si>
    <t xml:space="preserve">2019NE00017</t>
  </si>
  <si>
    <t xml:space="preserve">R$ 32.000,00</t>
  </si>
  <si>
    <t xml:space="preserve">FRANCISCA MOREIRA DE LIMA CORREA</t>
  </si>
  <si>
    <t xml:space="preserve">20864191472</t>
  </si>
  <si>
    <t xml:space="preserve">OITAVO TERMO ADITIVO AO CONTRATO DE LOCAÇÃO DE IMÓVEL N 02/2010, DESTINADO A SEDIAR A PROMOTORIA DE JUSTIÇA DA COMARCA DE MARECHAL DEODORO/AL, SITUADO NA RUA DR. TAVARES BASTOS, N 203, CENTRO, MARECHAL DEODORO/AL, QUE TEM POR OBJETO A PRORROGAÇÃO DA VIVENCIA PELO PERÍODO DE 12 (DOZE) MESES CONTADOS DE 15 DE JULHO DE 2018 ATE 14 DE JULHO DE 2019, COM O PAGAMENTO SENDO FEITO EM PARCELAS MENSAIS DE R$ 898,73. O VALOR TOTAL DO CONTRATO É DE R$ 10.784,76 (EMPENHO REFERENTE AO EXERCÍCIO DE 2019).</t>
  </si>
  <si>
    <t xml:space="preserve">2019NE00018</t>
  </si>
  <si>
    <t xml:space="preserve">R$ 6.291,12</t>
  </si>
  <si>
    <t xml:space="preserve">HYLARA BARBOSA SIMPSON DA COSTA</t>
  </si>
  <si>
    <t xml:space="preserve">77770897491</t>
  </si>
  <si>
    <t xml:space="preserve">CONTRATO DE LOCACAO DE IMOVEL 07/2017 que tem por objeto a locacao de IMOVEL LOCALIZADO NA AV. HUMBERTO MENDES, 796, SALA 35 DO CONDOMINIO WALL STREET EMPRESARIAL CENTER, POCO, MACEIO/AL DESTINADO A SEDIAR PROMOTORIAS DE JUSTICA, cuja vigencia sera de 36 meses contados De 24/10/2017 ate 23/10/2020. O VALOR CONTRATADO SERA DE R$ 2.000,00 MENSAIS, TOTALIZANDO R$ 72.000,00 (EMPENHO REFERENTE AO EXERCICIO DE 2019)</t>
  </si>
  <si>
    <t xml:space="preserve">2019NE00019</t>
  </si>
  <si>
    <t xml:space="preserve">ANTONIO SANTOS</t>
  </si>
  <si>
    <t xml:space="preserve">00433098449</t>
  </si>
  <si>
    <t xml:space="preserve">CONTRATO DE LOCACAO DE IMOVEL 06/2017 que tem por objeto a locacao de IMOVEL LOCALIZADO NA AV. HUMBERTO MENDES, 796, SALA 45 DO CONDOMINIO WALL STREET EMPRESARIAL CENTER, POCO, MACEIO/AL DESTINADO A SEDIAR PROMOTORIAS DE JUSTICA, cuja vigencia sera de 36 meses contados De 17/10/2017 ate 16/10/2020. O VALOR CONTRATADO SERA DE R$ 1.000,00 MENSAIS, TOTALIZANDO R$ 36.000,00 (EMPENHO REFERENTE AO EXERCICIO DE 2019)</t>
  </si>
  <si>
    <t xml:space="preserve">2019NE00020</t>
  </si>
  <si>
    <t xml:space="preserve">R$ 8.000,00</t>
  </si>
  <si>
    <t xml:space="preserve">VALTER ROBERTO PESSOA VEIGA</t>
  </si>
  <si>
    <t xml:space="preserve">22311610449</t>
  </si>
  <si>
    <t xml:space="preserve">CONTRATO DE LOCACAO DE IMOVEL n. 09/2017, que tem por objeto a locacao de predio DESTINADO A SEDIAR AS PROMOTORIAS DE JUSTICA DE PALMEIRA DOS INDIOS, SITUADO NO LOTEAMENTO JUCA SAMPAIO, 75, BAIRRO JUCA SAMPAIO, PALMEIRA DOS INDIOS/AL, cuja vigencia sera de 36 meses contados da data da assinatura do contrato. O VALOR CONTRATADO SERA DE R$ 2.300,00 MENSAIS, TOTALIZANDO R$ 82.800,00 (EMPENHO REFERENTE AO EXERCICIO DE 2019).</t>
  </si>
  <si>
    <t xml:space="preserve">2019NE00021</t>
  </si>
  <si>
    <t xml:space="preserve">R$ 18.400,00</t>
  </si>
  <si>
    <t xml:space="preserve">JOSE CARLOS VIEIRA DOS SANTOS</t>
  </si>
  <si>
    <t xml:space="preserve">00805835474</t>
  </si>
  <si>
    <t xml:space="preserve">SEGUNDO TERMO ADITIVO AO CONTRATO DE LOCACAO DE IMOVEL N. 01/2016, DESTINADO A SEDIAR A PROMOTORIA DE JUSTICA DA COMARCA DE CORURIPE/AL, SITUADO NA RUA C, N. 135, CONJ. HABITACIONAL RUBENS WANDERLEY, BAIRRO TERCIO WANDERLEY, CORURIPE/AL. A VIGENCIA SERA DE 12 (DOZE) MESES CONTADOS DE 10 DE OUTUBRO DE 2018 ATE 09 DE OUTUBRO DE 2019. O VALOR CONTRATADO PASSA A SER DE R$ 1.078,49 MENSAIS, TOTALIZANDO R$ 12.941,88, CONFORME APLICAÇÃO DO IGP-M (ÍNDICE GERAL DE PREÇOS - MERCADO). (EMPENHO REFERENTE AO EXERCICIO DE 2019).</t>
  </si>
  <si>
    <t xml:space="preserve">2019NE00022</t>
  </si>
  <si>
    <t xml:space="preserve">R$ 8.627,92</t>
  </si>
  <si>
    <t xml:space="preserve">DINELVA MARIA DE LIMA CEDRIM</t>
  </si>
  <si>
    <t xml:space="preserve">01875569464</t>
  </si>
  <si>
    <t xml:space="preserve">CONTRATO DE LOCACAO DE IMOVEL n. 05/2017, que tem por objeto a locacao do imovel DESTINADO A SEDIAR o as promotorias de justica de porto calvo/al, SITUADO NA RUA DO RAFAEL, S/N, CENTRO, PORTO CALVO/AL, cuja vigencia sera de 36 meses contados da data da assinatura do contrato (01/10/2017). O VALOR CONTRATADO SERA DE R$ 1.215,78 MENSAIS, TOTALIZANDO R$ 43.768,08 (EMPENHO REFERENTE AO EXERCICIO DE 2019)</t>
  </si>
  <si>
    <t xml:space="preserve">2019NE00023</t>
  </si>
  <si>
    <t xml:space="preserve">R$ 9.726,24</t>
  </si>
  <si>
    <t xml:space="preserve">NADJA RAPOSO FIREMAN</t>
  </si>
  <si>
    <t xml:space="preserve">17704081420</t>
  </si>
  <si>
    <t xml:space="preserve">CONTRATO DE LOCACAO DE IMOVEL 01/2017 que tem por objeto a locacao de predio comercial DESTINADO A SEDIAR o centro de apoio operacional do ministerio publico -caop e seus nucleos, SITUADO NA avenida fernandes lima, n 1018, farol, maceio/al, cuja vigencia sera de 36 meses contados da data da assinatura do contrato. O VALOR CONTRATADO SERA DE R$ 16.400,00 MENSAIS, TOTALIZANDO R$ 590.400,00 (EMPENHO REFERENTE AO EXERCICIO DE 2019)</t>
  </si>
  <si>
    <t xml:space="preserve">2019NE00024</t>
  </si>
  <si>
    <t xml:space="preserve">R$ 131.200,00</t>
  </si>
  <si>
    <t xml:space="preserve">DALMO HENRIQUE GUIMARAES DE PINTO COSTA</t>
  </si>
  <si>
    <t xml:space="preserve">02085160425</t>
  </si>
  <si>
    <t xml:space="preserve">Contrato de aluguel nº 02/2018 que tem por objeto a locação do imóvel: Sala nº 37 do Condomínio Wall Street Empresarial Center, localizado na Avenida Humberto Mendes, nº 796, Poço, Maceió/AL, no 1º Registro de Imóveis e Hipotecas de Maceió ¿ Prot. nº 213.969 ¿ Registro Geral nº 2-R2-83.841, conforme disposições constantes no processo nº PGJ/AL-2736/2018, para ser utilizado para sediar Promotorias de Justiça. A vigência do contrato será de 36 (trinta e seis) meses, contados de 17/10/2018 até 17/10/2021. O valor mensal do aluguel é de R$ 1.000,00, totalizando o valor total do contrato em R$ 36.000,00. O pagamento será efetuado pela LOCATÁRIA até o 5º (quinto) dia útil subsequente ao mês vencido, por meio de depósito em conta corrente de titularidade do LOCADOR. (EMPENHO REFERENTE AO EXERCÍCIO DE 2019).</t>
  </si>
  <si>
    <t xml:space="preserve">2019NE00025</t>
  </si>
  <si>
    <t xml:space="preserve">MARIA VIEIRA MARQUES DA SILVA</t>
  </si>
  <si>
    <t xml:space="preserve">00270644415</t>
  </si>
  <si>
    <t xml:space="preserve">CONTRATO DE LOCAÇÃO DE IMOVEL n. 08/2017, que tem por objeto a locação do imóvel (galpao) destinado ao acondicionamento de materiais permanentes, inservíveis, guarda de acervo arquivístico de processos, veículos e outros objetos pertencentes ao ministerio publico do estado de alagoas, localizado na rua ministro salgado filho, 23, farol, maceio/AL, cuja vigencia sera de 36 meses contados da data da assinatura do contrato (30/10/2017). O VALOR CONTRATADO SERÁ DE R$ 2.500,00 MENSAIS, TOTALIZANDO R$ 90.000,00.</t>
  </si>
  <si>
    <t xml:space="preserve">2019NE00026</t>
  </si>
  <si>
    <t xml:space="preserve">R$ 17.500,00</t>
  </si>
  <si>
    <t xml:space="preserve">JOB IMÓVEIS E CONSULTORIA LTDA</t>
  </si>
  <si>
    <t xml:space="preserve">31106954000107</t>
  </si>
  <si>
    <t xml:space="preserve">O CNPJ DA EMPRESA FOI ALTERADO ATRAVÉS DO PRIMEIRO TERMO DE APOSTILAMENTO AO CONTRATO DE LOCAÇÃO DE IMÓVEL 03/2017, NOS MOLDES DO PROCESSO 2756/2018. 1º TERMO ADITIVO AO CONTRATO DE ALUGUEL DE IMÓVEL N 03/2017, IMÓVEL LOCALIZADO NA AVENIDA CÂNDIDO TOLEDO DUARTE, 321, SANTA LUZIA, PENEDO-AL, MATRICULA 3.692. QUE TEM POR OBJETO A PRORROGAÇÃO DA VIGÊNCIA PELO PERÍODO DE 12 MESES CONTADOS DE 08/08/2018 ATÉ 07/08/2019. O VALOR MENSAL DO CONTRATO SE MANTÉM R$ 1.500,00 TOTALIZANDO R$ 18.000,00 ANUAL. O PAGAMENTO SERÁ EFETUADO ATÉ O 5 DIA DO MÊS SUBSEQUENTE AO MÊS VENCIDO POR MEIO DE DEPOSITO EM CONTA CORRENTE DO LOCADOR.</t>
  </si>
  <si>
    <t xml:space="preserve">2019NE00027</t>
  </si>
  <si>
    <t xml:space="preserve">R$ 10.900,00</t>
  </si>
  <si>
    <t xml:space="preserve">TELEMAR NORTE LESTE S.A</t>
  </si>
  <si>
    <t xml:space="preserve">33000118000179</t>
  </si>
  <si>
    <t xml:space="preserve">CONTRATO 09/2018, QUE TEM POR OBJETO A CONTRATAÇÃO DE EMPRESA PRESTADORA DE SERVIÇOS DE OPERAÇÃO DO SERVIÇO TELEFÔNICO FIXO COMUTADO (STFC), NA MODALIDADE LOCAL, COM FORNECIMENTO DE CENTRAL POR COMODATO, POR MEIO DE ENTRONCAMENTOS DIGITAIS (E1), SERVIÇO DE DISCAGEM DIRETA A RAMAL ¿ DDR, LINHAS ANALÓGICAS E NA MODALIDADE LONGA DISTÂNCIA NACIONAL, SERVIÇO DE DISCAGEM DIRETA GRATUITA ¿ DDG (0800), SOB O REGIME DE EMPREITADA POR PREÇO UNITÁRIO, CONFORME ESPECIFICAÇÕES TÉCNICAS, QUANTIDADES, VALORES UNITÁRIOS E TOTAIS CONSTANTES DO EDITAL DO PREGÃO ELETRÔNICO Nº 06/PGJ/2018 E RESPECTIVOS ANEXOS. O PRAZO DE VIGÊNCIA DOS CONTRATOS SERÁ DE 12 (DOZE MESES) CONTADOS DE 07/06/2018 ATÉ 07/06/2019. O VALOR TOTAL ESTIMADO DO CONTRATO É DE R$ 124.839,70, CONFORME VALORES PREVISTOS EM CONTRATO. OS PAGAMENTOS SERÃO EFETUADOS MENSALMENTE COM A APRESENTAÇÃO DA NOTA FISCAL ATESTADA PELO GESTOR DO CONTRATO.	</t>
  </si>
  <si>
    <t xml:space="preserve">2019NE00028</t>
  </si>
  <si>
    <t xml:space="preserve">R$ 36.433,28</t>
  </si>
  <si>
    <t xml:space="preserve">EMPRESA B. CORREIOS E TELEGRAFOS</t>
  </si>
  <si>
    <t xml:space="preserve">34028316000456</t>
  </si>
  <si>
    <t xml:space="preserve">CONTRATO N 26/2018 QUE TEM POR OBJETO A PRESTAÇÃO DE SERVIÇOS E VENDA DE PRODUTOS A ÓRGÃO PUBLICO, REFERENTE A COMERCIALIZAÇÃO, EM ÂMBITO NACIONAL, DE PRODUTOS POSTAIS, DE SERVIÇOS POSTAIS, TELEMÁTICOS E ADICIONAIS, NAS MODALIDADES NACIONAL E INTERNACIONAL QUE SÃO DISPONIBILIZADOS EM UNIDADE DE ATENDIMENTO DA ECT, PARA VENDA AVULSA NA REDE DE VAREJO E, TAMBÉM A CARGA EM MAQUINA DE FRANQUEAR. O VALOR MENSAL ESTIMADO SERÁ DE R$ 5.000,00 TOTALIZANDO R$ 60.000,00. A VIGÊNCIA DO CONTRATO É DE 12 MESES CONTADOS DE 01/08/2018 A 31/07/2019 O PAGAMENTO SERÁ EFETUADO APÓS A APRESENTAÇÃO DAS FATURAS MENSAIS DEVIDAMENTE ATESTADAS PELO GESTOR DO CONTRATO.	</t>
  </si>
  <si>
    <t xml:space="preserve">2019NE00029</t>
  </si>
  <si>
    <t xml:space="preserve">R$ 11.419,76</t>
  </si>
  <si>
    <t xml:space="preserve">COMPANHIA DE SEGUROS ALIANCA DO BRASIL</t>
  </si>
  <si>
    <t xml:space="preserve">28196889000143</t>
  </si>
  <si>
    <t xml:space="preserve">CONTRATO PGJ N. 29/2018 QUE TEM POR OBJETO A CONTRATAÇÃO DE EMPRESA PARA PRESTAÇÃO DOS SERVIÇOS DE COBERTURA SECURITÁRIA (SEGURO) PARA ASSEGURAR VIDAS LIMITADAS A 250 ESTAGIÁRIOS REMUNERADOS DO PROGRAMA DE ESTAGIO DO MINISTÉRIO PUBLICO, CONFORME ESPECIFICAÇÕES CONSTANTES NO CONTRATO. A VIGÊNCIA DO CONTRATO SERÁ DE 12 MESES CONTADOS DE 02/08/2018 ATÉ 01/08/2019. O VALOR TOTAL ESTIMADO DO CONTRATO E DE R$ 2820,00. O PAGAMENTO SERA EFETUADO COM A APRESENTAÇÃO DA NOTA FISCAL DEVIDAMENTE ATESTADA PELO GESTOR DO CONTRATO	</t>
  </si>
  <si>
    <t xml:space="preserve">2019NE00030</t>
  </si>
  <si>
    <t xml:space="preserve">R$ 565,88</t>
  </si>
  <si>
    <t xml:space="preserve">EMPRESA BRAS TEC E ADM DE CONVENIOS HOM LTDA</t>
  </si>
  <si>
    <t xml:space="preserve">03506307000157</t>
  </si>
  <si>
    <t xml:space="preserve">1º TERMO ADITIVO AO CONTRATO N 03/2017, QUE TEM POR OBJETO A PRORROGAÇÃO DA VIGÊNCIA DO CONTRATO PELO PRAZO DE 12 MESES CONTADOS DE 17/02/2018 ATÉ 16/02/2019, REFERENTE A CONTRATAÇÃO DE EMPRESA ESPECIALIZADA NA PRESTAÇÃO DE FORMA CONTINUA DE SERVIÇOS DE GERENCIAMENTO DE MANUTENÇÃO PREVENTIVA E CORRETIVA DE VEÍCULOS POR MEIO DE CARTÃO MAGNÉTICO PARA ATENDER AS NECESSIDADES DA FROTA DO MINISTÉRIO PUBLICO, COM FORNECIMENTO DE PECAS, PNEU, ACESSÓRIOS, COMPONENTES E MATERIAIS ORIGINAIS RECOMENDADAS PELO FABRICANTE DO VEICULO, CONFORME DISPOSIÇÕES NO PROCESSO 128/2018. O VALOR ESTIMADO DO CONTRATO E DE R$ 130.000,00 E OS PAGAMENTOS SERÃO EFETUADOS COM A APRESENTAÇÃO DA NOTA FISCAL ATESTADA PELO GESTOR DO CONTRATO	</t>
  </si>
  <si>
    <t xml:space="preserve">2019NE00031</t>
  </si>
  <si>
    <t xml:space="preserve">R$ 17.691,41</t>
  </si>
  <si>
    <t xml:space="preserve">ELEMAC - ASSISTENCIA TEC. DE ELEVADORES LTDA</t>
  </si>
  <si>
    <t xml:space="preserve">04722126000120</t>
  </si>
  <si>
    <t xml:space="preserve">QUARTO TERMO ADITIVO AO CONTRATO N 23/2015, QUE TEM POR OBJETO A PRORROGAÇÃO DA VIVENCIA DO CONTRATO DE PREST. DE SERVICO DE CONSERV. E MANUT. PREVENTIVA E CORRETIVA, COM REPOSICAO DE PECAS, EM 02 ELEVADORES DA MARCA SUR, INSTALADOS NO PRÉDIO SEDE DESTA PGJ, PELO PRAZO DE 12 MESES, CONTADOS DE 25/11/18 A 24/11/19, TENDO O VALOR MENSAL DE R$ 1.966,67. OS PAGAMENTOS SERÃO EFETUADOS COM A APRESENTAÇÃO DA NOTA FISCAL ATESTADA PELO GESTOR DO CONTRATO	</t>
  </si>
  <si>
    <t xml:space="preserve">2019NE00032</t>
  </si>
  <si>
    <t xml:space="preserve">R$ 15.733,36</t>
  </si>
  <si>
    <t xml:space="preserve">DIGITRO TECNOLOGIA LTDA</t>
  </si>
  <si>
    <t xml:space="preserve">83472803000176</t>
  </si>
  <si>
    <t xml:space="preserve">3º TERMO ADITIVO AO CONTRATO 15/2016 QUE TEM POR OBJETO A PRORROGAÇÃO DA VIGÊNCIA DO CONTRATO DE PRESTAÇÃO DE SERVIÇOS DE SUPORTE TÉCNICO, MANUTENÇÃO PREVENTIVA E CORRETIVA E TREINAMENTO DA SOLUÇÃO GUARDIÃO - BY NGC, COM SUPERVISÃO E MONITORAMENTO ON LINE DA SOLUÇÃO, COM ATENDIMENTO EM REGIME 24 HORAS POR DIA, 7 DIAS NA SEMANA, Nº 15/2016, PELO PERÍODO DE 12 (DOZE) MESES, CONTADO DE 1 DE JUNHO DE 2018 ATÉ 31 DE MAIO DE 2019, CONFORME DISPOSIÇÕES CONSTANTES NO PROCESSO Nº PGJ/AL-475/2018. O VALOR MENSAL DO CONTRATO É DE R$ 21.633,33 E PERFAZ O VALOR TOTAL DE R$ 259.599,96. OS PAGAMENTOS SERÃO REALIZADOS MENSALMENTE COM A APRESENTAÇÃO DA NOTA FISCAL ATESTADA.	</t>
  </si>
  <si>
    <t xml:space="preserve">2019NE00033</t>
  </si>
  <si>
    <t xml:space="preserve">R$ 108.166,65</t>
  </si>
  <si>
    <t xml:space="preserve">TELEFONICA BRASIL S.A.</t>
  </si>
  <si>
    <t xml:space="preserve">02558157000162</t>
  </si>
  <si>
    <t xml:space="preserve">Primeiro Termo Aditivo ao Contrato nº 21/2017, que tem por objeto a prorrogação da vigência do contrato de prestação de serviços de internet móvel, via modem USB/4G, com os respectivos simcards USB/4G, nº 21/2017, conforme especificações técnicas constantes do Edital do Pregão Eletrônico nº 12/2016 e respectivos anexos, pelo período de 12 (doze) meses, contado de 3 de julho de 2018 até 2 de julho de 2019, conforme disposições constantes no processo nº PGJ/AL-1560/2018. A QUANTIDADE É DE DE 70 UNIDADES SENDO O VALOR UNITARIO MENSAL DE R$ 69,90. Os pagamentos serão efetuados com a apresentação da nota fiscal atestada pelo gestor do contrato.	</t>
  </si>
  <si>
    <t xml:space="preserve">2019NE00034</t>
  </si>
  <si>
    <t xml:space="preserve">R$ 17.125,50</t>
  </si>
  <si>
    <t xml:space="preserve">1º TERMO ADITIVO AO CONTRATO 19/2017 QUE TEM POR OBJETO A PRORROGAÇÃO DA VIGÊNCIA DO CONTRATO DE PRESTAÇÃO DE SERVIÇOS DE INTERNET MÓVEL, VIA MODEM USB/4G, COM OS RESPECTIVOS SIMCARDS USB/4G, Nº 19/2017, CONFORME ESPECIFICAÇÕES TÉCNICAS CONSTANTES DO EDITAL DO PREGÃO ELETRÔNICO Nº 12/2016 E RESPECTIVOS ANEXOS, PELO PERÍODO DE 12 (DOZE) MESES, CONTADO DE 30 DE MAIO DE 2018 ATÉ 29 DE MAIO DE 2019, CONFORME DISPOSIÇÕES CONSTANTES NO PROCESSO Nº PGJ/AL-1146/2018. O VALOR MENSAL DO CONTRATO É DE R$ 6.990,00 E PERFAZ O VALOR TOTAL DE R$ 83.880,00. A QUANTIDADE SERA DE 100 UNIDADES SENDO O VALOR UNITÁRIO MENSAL DE R$ 69,90. OS PAGAMENTOS SERÃO EFETUADOS MENSALMENTE COM A APRESENTAÇÃO DA NOTA ATESTADA	</t>
  </si>
  <si>
    <t xml:space="preserve">2019NE00035</t>
  </si>
  <si>
    <t xml:space="preserve">R$ 24.465,00</t>
  </si>
  <si>
    <t xml:space="preserve">MARCOS ANTONIO G. DOS SANTOS - ME</t>
  </si>
  <si>
    <t xml:space="preserve">02872847000191</t>
  </si>
  <si>
    <t xml:space="preserve">4 TERMO ADITIVO AO CONTR. 22/2015 QUE TEM POR OBJETO A PRORROGAÇÃO DA VIGÊNCIA PELO PRAZO DE 12 MESES CONTADOS DE 21/9/18 ATE 20/9/19,REFERENTE A PREST. DE SERV. ESPECIAL. EM MANUT. ELÉTRICA E MECÂNICA EM UM GRUPO GERADOR DIESEL DE 350KVA, EM RAMPA, DA EMPRESA STEMAC S/A, NAS DEPEND. DO MINIST. PUBLICO DE ALAGOAS, CONFOR. ESPECIF. TÉCNICAS CONST. NO EDITAL DO PREGAO PRESEN. 11/PGJ/2014,QNTDS, VALORES UNITÁRIOS E TOTAIS ESTABELECIDOS NO CONTR. E A PRESTAÇÃO DE SERVIÇOS E FORNECIMENTO E SUBSTITUIÇÃO DE EQUIPAMENTOS, PECAS E COMPONENTES ELETRON. A SER FATURADO A MEDIDA QUE HOUVER FORNECIMENTO.O VALOR TOTAL ESTIMADO DO CONTRATO É DE R$ 105.300,00. O PGTO SERÁ REALIZADO COM A APRESENT. DA N. FISCAL ATESTADA	</t>
  </si>
  <si>
    <t xml:space="preserve">2019NE00036</t>
  </si>
  <si>
    <t xml:space="preserve">R$ 52.942,50</t>
  </si>
  <si>
    <t xml:space="preserve">F S F TECNOLOGIA LTDA</t>
  </si>
  <si>
    <t xml:space="preserve">05680391000156</t>
  </si>
  <si>
    <t xml:space="preserve">1º TERMO ADITIVO AO CONTRATO 25/2017 QUE TEM POR OBJETO A PRORROGAÇÃO DA VIGÊNCIA PELO PERÍODO DE 12 MESES CONTADOS DE 20/07/2018 ATÉ 19/07/2019, RELATIVO A CONTRATAÇÃO DE SERVIÇOS DE LINK DE INTERNET PARA ATENDER AS NECESSIDADES DOS PRÉDIOS LOCALIZADOS NA AV. FERNANDES LIMA N 1018, FAROL E NA AV. JUCA SAMPAIO N 2016, BARRO DURO, CONFORME CONDIÇÕES DO TERMO DE REFERENCIA DO EDITAL DE LICITAÇÃO N 11/2016 DO IFAL VINCULADA A ATA DE REGISTRO DE PREÇOS 11/2016 DO IFAL. O VALOR MENSAL DO CONTRATO É DE R$ 1.990,00, TOTALIZANDO R$ 23.880,00. O PAGAMENTO SERÁ EFETUADO COM APRESENTAÇÃO DAS NOTAS FISCAIS ATESTADAS PELO GESTOR DO CONTRATO.	</t>
  </si>
  <si>
    <t xml:space="preserve">2019NE00037</t>
  </si>
  <si>
    <t xml:space="preserve">R$ 9.191,93</t>
  </si>
  <si>
    <t xml:space="preserve">OK LOCADORA DE VEICULOS LTDA - EPP</t>
  </si>
  <si>
    <t xml:space="preserve">07173027000125</t>
  </si>
  <si>
    <t xml:space="preserve">1º TERMO ADITIVO AO CONTRATO 14/2017, REFERENTE A CONTRATAÇÃO DE EMPRESA ESPECIALIZADA NA PRESTAÇÃO DE SERVIÇOS CONTÍNUOS DE LOCAÇÃO DE 06 VEÍCULOS, COM MOTORISTA, SEM FORNECIMENTO DE COMBUSTÍVEL, PARA TRANSPORTE DE DOCUMENTOS, MATERIAIS, COLABORADORES, SERVIDORES E MEMBROS A SERVIÇO DO MINISTÉRIO PUBLICO, EM DESLOCAMENTOS NA CAPITAL E INTERIOR, CONFORME O DISPOSTO EM CONTRATO, QUE TEM POR OBJETO PRORROGAÇÃO DE SUA VIGÊNCIA PELO PRAZO DE 12 MESES, CONTADOS DE 05/05/2018 A 04/05/2019, BEM COMO A REPACTUAÇÃO DOS VALORES DO CONTRATO, FACE O REAJUSTE DOS PREÇOS DA LOCAÇÃO DOS VEÍCULOS DIANTE A APLICAÇÃO DO ÍNDICE INPC, NO ACUMULADO DE 1,81% E PLANILHA DE CUSTOS DE FORMAÇÃO DE MÃO DE OBRA, CONSOANTE CONVENÇÃO COLETIVA DE TRABALHO SOB Nº DE REGISTRO NO MTE AL000064/2018,CONFORME DISPOSIÇÕES CONSTANTES NO PROCESSO PGJ/AL 1108/2018. O VALOR MENSAL DO CONTRATO PASSA A SER DE R$ 25.188,36, TOTALIZANDO R$ 302.260,32 ANUAL. OS PAGAMENTOS SERÃO EFETUADOS MENSALMENTE COM A APRESENTAÇÃO DA NOTA FISCAL ATESTADA	</t>
  </si>
  <si>
    <t xml:space="preserve">2019NE00038</t>
  </si>
  <si>
    <t xml:space="preserve">R$ 104.111,89</t>
  </si>
  <si>
    <t xml:space="preserve">Valor correspondente ao pagamento das despesas com horas extras, adicional noturno do condutor e despesas de hotelaria conforme cláusula oitava e nona do contrato relativo ao CONTRATO 14/2017 QUE TEM POR OBJETO PRESTAÇÃO DE SERVIÇOS CONTÍNUOS DE LOCAÇÃO DE 06 VEÍCULOS, COM MOTORISTA, SEM FORNECIMENTO DE COMBUSTÍVEL, PARA TRANSPORTE DE DOCUMENTOS, MATERIAIS, COLABORADORES, SERVIDORES E MEMBROS A SERVIÇO DO MINISTÉRIO PUBLICO, EM DESLOCAMENTOS NA CAPITAL E INTERIOR, COM VIGÊNCIA 12 MESES CONTADOS De 05/05/2018 até 04/05/2019. OS PAGAMENTOS SERÃO EFETUADOS MENSALMENTE COM A APRESENTAÇÃO DA NOTA FISCAL ATESTADA	</t>
  </si>
  <si>
    <t xml:space="preserve">2019NE00039</t>
  </si>
  <si>
    <t xml:space="preserve">R$ 8.140,31</t>
  </si>
  <si>
    <t xml:space="preserve">VISION NET LTDA</t>
  </si>
  <si>
    <t xml:space="preserve">13134811000127</t>
  </si>
  <si>
    <t xml:space="preserve">CONTRATO 18/2018 QUE EM POR OBJETO A CONTRATAÇÃO DE EMPRESA ESPECIALIZADA NO FORNECIMENTO DE SERVIÇO DE MONITORAMENTO POR GPS/GSM/GPRS E GESTÃO POR SISTEMA DE B.I. (BUSINESS INTELIGENCE) DOS VEÍCULOS DA PROCURADORIA-GERAL DE JUSTIÇA DO ESTADO DE ALAGOAS,, PARA ATENDIMENTO DAS NECESSIDADES DE SERVIÇO DA PROCURADORIA-GERAL DE JUSTIÇA DO ESTADO DE ALAGOAS, CONFORME ESPECIFICAÇÕES TÉCNICAS CONSTANTES DO EDITAL DO PREGÃO Nº 23/PGJ/2017 E RESPECTIVOS ANEXOS, QUANTIDADES, VALORES UNITÁRIOS E TOTAIS ESTABELECIDOS NESTE CONTRATO, CONFORME PROCESSO Nº PGJ/AL-1656/2018. O VALOR DO CONTRATO É DE R$ 6.391,68 A SER PAGO EM PRESTAÇÃO MENSAL DE R$ 532,64. A QUANTIDADE DE VEÍCULOS MONITORADOS SERÁ DE 16 COM PREÇO UNITÁRIO MENSAL DE R$ 33,29. A VIGÊNCIA SERÁ DE 12 MESES CONTADOS DA DATA DE ASSINATURA DO CONTRATO. OS PAGAMENTOS SERÃO EFETUADOS MENSALMENTE COM A APRESENTAÇÃO DA NOTA FISCAL ATESTADA PELO GESTOR DO CONTRATO.	</t>
  </si>
  <si>
    <t xml:space="preserve">2019NE00040</t>
  </si>
  <si>
    <t xml:space="preserve">R$ 2.983,08</t>
  </si>
  <si>
    <t xml:space="preserve">POLO IT INFORMACAO E TECNOLOGIA LTDA EPP</t>
  </si>
  <si>
    <t xml:space="preserve">02131834000161</t>
  </si>
  <si>
    <t xml:space="preserve">PRIMEIRO TERMO ADITIVO AO CONTRATO N 11/2017, QUE TEM POR OBJETO A PRORROGAÇÃO DA VIGÊNCIA DO CONTRATO DE PRESTAÇÃO DE SERVIÇOS DE MONITORAMENTO REMOTO, SUPORTE E ADMINISTRAÇÃO DE SISTEMAS GERENCIADORES DE BANCO DE DADOS, ADVINDOS DA ATA DE REG. DE PREÇOS 14/2016, CONFORME ESPECIFICAÇÕES TÉCNICAS DO PREGÃO ELETR. 4/2016 PELO PRAZO DE 12 MESES, CONTADOS DE 02/05/2018 ATÉ 01/05/2019, BEM COMO RENEGOCIAÇÃO DO VALOR DO CONTRATO QUE PASSA A SER DE R$ 2.520,00 MENSAL, TOTALIZANDO O VALOR TOTAL ANUAL DE R$ 30.240,00. O PAGAMENTO SERA EFETUADO MENSALMENTE COM A APRESENTAÇÃO DA NOTA FISCAL ATESTADA.	</t>
  </si>
  <si>
    <t xml:space="preserve">2019NE00041</t>
  </si>
  <si>
    <t xml:space="preserve">R$ 10.080,00</t>
  </si>
  <si>
    <t xml:space="preserve">VELOO NET LTDA</t>
  </si>
  <si>
    <t xml:space="preserve">08059661000102</t>
  </si>
  <si>
    <t xml:space="preserve">5 TERMO ADITIVO AO CONTRATO N 46/2014, QUE TEM POR OBJETO A PRORROGAÇÃO DO CONTRATO DE PRESTAÇÃO DE SERVIÇOS DE TELECOMUNICAÇÕES INTERNET DEDICADA, VISANDO ATENDER AS NECESSIDADES DAS UNIDADES DO MINISTÉRIO PUBLICO DO ESTADO DE ALAGOAS (CAPITAL E INTERIOR), PELO PERÍODO DE 12 MESES CONTADOS DE 29/12/2018 ATÉ 28/12/2019. O PAGAMENTO SERA FEITO MENSALMENTE NO VALOR DE R$ 18.566,66, TOTALIZANDO R$ 222.799,92, MEDIANTE A APRESENTAÇÃO DAS NOTAS FISCAIS DEVIDAMENTE ATESTADAS PELO GESTOR DO CONTRATO.	</t>
  </si>
  <si>
    <t xml:space="preserve">2019NE00042</t>
  </si>
  <si>
    <t xml:space="preserve">R$ 110.861,45</t>
  </si>
  <si>
    <t xml:space="preserve">3 termo aditivo ao contrato 22/2016 QUE TEM POR OBJETO A prorrogação da vigência do contrato de serviços de acesso ip para internet e seus circuitos de comunicação de dados pelo período de 12 meses contados de 15/09/18 até 14/09/2019. O valor total do contrato é de R$ 135.739,64, conforme disposições no processo pgj 2684/2018. Os Pagamentos serão efetuados mensalmente com a apresentação da nota fiscal atestada.	</t>
  </si>
  <si>
    <t xml:space="preserve">2019NE00043</t>
  </si>
  <si>
    <t xml:space="preserve">R$ 59.680,53</t>
  </si>
  <si>
    <t xml:space="preserve">ORACLE DO BRASIL SISTEMAS LTDA</t>
  </si>
  <si>
    <t xml:space="preserve">59456277000176</t>
  </si>
  <si>
    <t xml:space="preserve">Contrato nº 08/2018 que tem por objeto a prestação de serviços de atualização e suporte da solução Oracle, conforme Termo de Referência e Política de Suporte Técnico da Contratada, face as disposições constantes no processo PGJ/AL-610/2018. O valor total é de R$ 109.341,60; O pagamento será realizado em 12 parcelas mensais, sendo a primeira parcela no valor de R$ 19.000,14 e as demais parcelas no valor de R$ 8.212,86; O prazo de vigência do contrato será de 12 meses, contados de 07/05/2018 até 06/05/2019. Os pagamentos serão efetuados com a apresentação da nota fiscal atestada pelo gestor do contrato. O objeto deste Contrato contempla a aquisição dos serviços de atualização e suporte da solução Oracle para as seguintes licenças de uso do Ministério Público do Estado de Alagoas que já estão em produção: Oracle Database Standard One Edition - quantidade 02 Oracle Database Standard Edition - Quantidade 06	</t>
  </si>
  <si>
    <t xml:space="preserve">2019NE00044</t>
  </si>
  <si>
    <t xml:space="preserve">R$ 29.851,44</t>
  </si>
  <si>
    <t xml:space="preserve">ELOGICA PROCESSAMENTO DE DADOS S.A</t>
  </si>
  <si>
    <t xml:space="preserve">11376753000112</t>
  </si>
  <si>
    <t xml:space="preserve">TERCEIRO TERMO ADITIVO AO CONTRATO N 05/2015 QUE TEM POR OBJETO A PRORROGAÇÃO DA VIGÊNCIA DO CONTRATO DE MANUTENÇÃO DE SISTEMAS DE FOLHA DE PAGAMENTO DOS SERVIDORES DO MINISTÉRIO PUBLICO DO ESTA DO DE ALAGOAS, PELO PERÍODO DE 12 MESES, CONTADOS DE 14/01/2018 ATE 13/01/2019, O VALOR MENSAL É DE R$ 6.248,70, TOTALIZANDO R$ 74.984,40 ANUAL. O PAGAMENTO SERA EFETUADO MENSALMENTE MEDIANTE A APRESENTAÇÃO DA NOTA FISCAL DEVIDAMENTE ATESTADAS PELO GESTOR DO CONTRATO.	</t>
  </si>
  <si>
    <t xml:space="preserve">2019NE00045</t>
  </si>
  <si>
    <t xml:space="preserve">R$ 2.707,77</t>
  </si>
  <si>
    <t xml:space="preserve">CLARO S/A</t>
  </si>
  <si>
    <t xml:space="preserve">40432544000147</t>
  </si>
  <si>
    <t xml:space="preserve">QUARTO E QUINTO TERMOS ADITIVO AO CONTRATO 9/2014, QUE TEM POR OBJETO A PRORROGAÇÃO DA VIGÊNCIA DO CONTRATO PELO PERÍODO DE 12 MESES CONTADOS DE 24 DE FEVEREIRO DE 2017 ATE 23 DE FEVEREIRO DE 2019, REFERENTE AO SERVIÇO MÓVEL PESSOAL (SMP), PARA REALIZAÇÃO DE LIGAÇÕES TELEFÔNICAS DE CARÁTER LOCAL E DE LONGA DISTANCIA, E PACOTE DE DADOS DE INTERNET 3G ILIMITADO,COM FORNECIMENTO DE LINHAS E APARELHOS TELEFÔNICOS COM CHIPS, COMPATÍVEIS COM O SISTEMA GSM. O VALOR ESTIMADO MENSAL PASSA A SER DE R$ 7.123,83, TOTALIZANDO R$ 85.485,96. OS PAGAMENTOS SERÃO REALIZADOS MENSALMENTE, MEDIANTE APRESENTAÇÃO DAS FATURAS DEVIDAMENTE ATESTADAS.	</t>
  </si>
  <si>
    <t xml:space="preserve">2019NE00046</t>
  </si>
  <si>
    <t xml:space="preserve">R$ 5.479,76</t>
  </si>
  <si>
    <t xml:space="preserve">ARISTHEU DE GUSMAO LYRA NETO</t>
  </si>
  <si>
    <t xml:space="preserve">17532856000100</t>
  </si>
  <si>
    <t xml:space="preserve">4º TERMO ADITIVO AO CONTRATO 29/2014 QUE TEM POR OBJETO A PRORROGAÇÃO DA VIGÊNCIA DO CONTRATO DE PRESTAÇÃO DE SERVIÇOS DE MANUTENÇÃO PREVENTIVA E CORRETIVA DE APARELHOS CONDICIONADORES DE AR, BEM COMO INSTALAÇÃO E/OU DESINSTALAÇÃO, VISANDO PREVENIR E/OU CORRIGIR DEFEITOS NOS EQUIPAMENTOS REFRIGERADORES DE AR EXISTENTES NOS PRÉDIOS DA PROCURADORIA GERAL DE JUSTIÇA DE ALAGOAS, DE ACORDO COM AS ESPECIFICAÇÕES NO ANEXO I E II DO PREGÃO ELETRÔNICO N 09/2014, PELO PERÍODO DE 12 MESES, CONTADOS DE 06/08/18 ATE 05/08/19. O VALOR TOTAL ESTIMADO ANUAL DO CONTRATO É DE R$ 96.399,63. OS PAGAMENTOS SERÃO EFETUADOS COM A APRESENTAÇÃO DA NOTA FISCAL ATESTADA PELO GESTOR DO CONTRATO.</t>
  </si>
  <si>
    <t xml:space="preserve">2019NE00047</t>
  </si>
  <si>
    <t xml:space="preserve">R$ 60.659,66</t>
  </si>
  <si>
    <t xml:space="preserve">MAQ-LAREM MOVEIS E EQUIPAMENTOS LTDA.</t>
  </si>
  <si>
    <t xml:space="preserve">40938508000150</t>
  </si>
  <si>
    <t xml:space="preserve">1º termo aditivo ao contrato 54/2017 que tem por objeto a prorrogação da vigência do contrato de prestação de serviços de impressão de papel e fornecimento de impressoras e multifuncionais, com sistema de gerenciamento de impressões ¿ Serviço de Outsourcing de Impressão, nº 54/2017, pelo período de 12 (doze) meses, contado de 8 de dezembro de 2018 até 7 de dezembro de 2019, face previsão da cláusula segunda do contrato, aplicação do art. 57, inciso II, da Lei 8.666/93, conforme processo nº PGJ/AL-3171/2018. O valor total do contrato é de R$ 238.983,84	</t>
  </si>
  <si>
    <t xml:space="preserve">2019NE00048</t>
  </si>
  <si>
    <t xml:space="preserve">R$ 106.323,01</t>
  </si>
  <si>
    <t xml:space="preserve">V&amp;P SERVIÇOS DE VIAGENS LTDA</t>
  </si>
  <si>
    <t xml:space="preserve">21993683000103</t>
  </si>
  <si>
    <t xml:space="preserve">CONTRATO N 46/2018, QUE TEM POR OBJETO A CONTRATAÇÃO DE EMPRESA ESPECIALIZADA PARA A PRESTAÇÃO DE SERVIÇOS DE AGENCIAMENTO DE VIAGENS, COMPREENDENDO OS SERVIÇOS DE PESQUISA, RESERVA, EMISSÃO, MARCAÇÃO, REMARCAÇÃO E CANCELAMENTO DE PASSAGENS AÉREAS NACIONAIS, PARA O MINISTÉRIO PÚBLICO DO ESTADO DE ALAGOAS, CONFORME ESPECIFICAÇÕES TÉCNICAS, QUANTIDADES, VALORES UNITÁRIOS E TOTAIS CONSTANTES DO EDITAL DO PREGÃO Nº 11/PGJ/2018 E RESPECTIVOS ANEXOS. O VALOR TOTAL ESTIMADO DO CONTRATO É DE R$ 151.635,52. A VIGÊNCIA DO CONTRATO SERÁ DE 12 MESES, CONTADOS DE 29/10/2018 ATÉ 29/10/2019. OS PAGAMENTOS SERÃO EFETUADOS COM A APRESENTAÇÃO DA NOTA FISCAL/FATURA ATESTADA PELO GESTOR DO CONTRATO.	</t>
  </si>
  <si>
    <t xml:space="preserve">2019NE00049</t>
  </si>
  <si>
    <t xml:space="preserve">R$ 145.876,08</t>
  </si>
  <si>
    <t xml:space="preserve">SOFTPLAN PLANEJAMENTO E SISTEMA</t>
  </si>
  <si>
    <t xml:space="preserve">82845322000104</t>
  </si>
  <si>
    <t xml:space="preserve">5 TERMO ADITIVO CONTRATO N 21/2015 QUE TEM POR OBJETO A PRORROGAÇÃO DA VIGÊNCIA DO CONTRATO DE PRESTAÇÃO DE SERVIÇOS DE SUPORTE TÉCNICO REMOTO E MANUTENÇÃO CORRETIVA, ADAPTATIVA E EVOLUTIVA, E SUPORTE DE PRIMEIRO NÍVEL AO USUÁRIO INTERNO PARA O SISTEMA DE INFORMAÇÃO E GESTÃO DOS PROCESSOS JUDICIAIS DO MINISTÉRIO PÚBLICO-SAJ/MP PELO PERÍODO DE 12 MESES, CONTADOS DE 15/07/18 A 14/07/19. O CONTRATO TERÁ VALOR DE R$ 1.947.925,16 CONFORME ACORDO REALIZADO PERANTE A COMISSÃO DE RENEGOCIAÇÃO DE CONTRATOS CONSTANTE NO PROCESSO PGJ N 1623/2018.. OS PAGAMENTOS SERÃO EFETUADOS MENSALMENTE COM A APRESENTAÇÃO DA NOTA FISCAL DEVIDAMENTE ATESTADA PELO GESTOR.	</t>
  </si>
  <si>
    <t xml:space="preserve">2019NE00050</t>
  </si>
  <si>
    <t xml:space="preserve">R$ 1.049.715,22</t>
  </si>
  <si>
    <t xml:space="preserve">JEQUITIBA ENGENHARIA E EMPREENDIMENTOS LTDA</t>
  </si>
  <si>
    <t xml:space="preserve">04960022000154</t>
  </si>
  <si>
    <t xml:space="preserve">1º termo termo aditivo ao Contrato 24/2017 que tem por objeto a prorrogação da vigência do contrato de execução de serviços comuns de gerenciamento de obras, compreendendo o assessoramento, coordenação, especificações, estudos de viabilidade técnica, análises, orçamentos, fiscalização de obras e serviços, laudos, levantamentos, projetos, pareceres, vistorias, e outros de mesmas naturezas, necessários à consecução dos serviços e obras demandadas pela Administração do Ministério Público Estadual, auxiliando a Seção de Engenharia, conforme especificações técnicas constantes do Edital do Pregão nº 07/PGJ/2017 e respectivos anexos, quantidades, valores unitários e totais estabelecidos no Contrato, pelo período de 12 (doze) meses, contado de 21 de julho de 2018 até 20 de julho de 2019, conforme disposições constantes no processo nº PGJ/AL-1099/2018. O valor total do contrato é de R$ 1.444.830,06	</t>
  </si>
  <si>
    <t xml:space="preserve">2019NE00051</t>
  </si>
  <si>
    <t xml:space="preserve">R$ 350.723,70</t>
  </si>
  <si>
    <t xml:space="preserve">3 TERMO ADITIVO AO CONTRATO 28/2015 QUE TEM POR OBJETO A PRORROGAÇÃO DA VIGÊNCIA DO CONTRATO PELO PERÍODO DE 12 MESES, CONTADOS DE 18/12/2018 ATE 17/12/2019, REFERENTE A CONTRATAÇÃO DE EMPRESA ESPECIALIZADA DE GERENCIAMENTO, VIA INTERNET, DO ABASTECIMENTO DA FROTA DE VEÍCULOS (GASOLINA, ÁLCOOL E ÓLEO DISEL) E GERADOR ELÉTRICO PERTENCENTES AO MINISTÉRIO PUBLICO DE ALAGOAS,ABRANGENDO O FORNECIMENTO DE COMBUSTÍVEIS, POR DEMANDA, EM REDE DE POSTOS CREDENCIADOS, POR MEIO DE SISTEMA ELETRÔNICO, COM CARTÃO MAGNÉTICO,CONFORME ESPECIFICACOES DO PREGAO ELETRÔNICO 13/2015. A QNTDE DE COMBUSTIVEL ESTIMADA E DE 8.330L. O TOTAL MENSAL ESTIAMDO E R$ 28.688,52, TOTALIZANDO R$ 344.262,24 ANUAL. O VALOR PELO SERVIÇO DE GERENCIAMENTO, CONTROLE E FORNECIMENTO DE COMBUSTÍVEL SERA DE -1,19%, TOTALIZANDO O VALOR DO CONTRATO EM R$ 340.165,51. OS PGMTS SERAO EFETUADOS COM A APRESENTAÇÃO DA NF ATESTADA	</t>
  </si>
  <si>
    <t xml:space="preserve">2019NE00052</t>
  </si>
  <si>
    <t xml:space="preserve">R$ 236.476,51</t>
  </si>
  <si>
    <t xml:space="preserve">ATIVA SERVICOS GERAIS EIRELI</t>
  </si>
  <si>
    <t xml:space="preserve">40911117000141</t>
  </si>
  <si>
    <t xml:space="preserve">Contrato 34/2018 que tem por objeto a contratação de empresa prestadora de serviços continuados de limpeza, conservação e higienização de bens móveis e imóveis para atendimento nas dependências das unidades do Ministério Público do Estado de Alagoas, conforme especificações técnicas, quantidades, valores unitários e totais constantes do Edital do Pregão Eletrônico nº 17/PGJ/2017 e respectivos anexos.O prazo de vigência do Contrato será de 12 (doze meses), contados da data de sua assinatura. O valor total do contrato é de R$ 400.415,68, a ser pago em parcelas mensais de R$ 33.369,97 , sendo o prazo para pagamento de até 30 dias contados da apresentação da Nota Fiscal contendo o detalhamento dos serviços executados, acompanhada dos demais documentos comprobatórios do cumprimento das obrigações da Contratada.	</t>
  </si>
  <si>
    <t xml:space="preserve">2019NE00053</t>
  </si>
  <si>
    <t xml:space="preserve">R$ 276.215,97</t>
  </si>
  <si>
    <t xml:space="preserve">DIPLOMATA TERCEIRIZACAO EM GERAL ME</t>
  </si>
  <si>
    <t xml:space="preserve">04803820000172</t>
  </si>
  <si>
    <t xml:space="preserve">Contrato 35/2018 que tem por objeto a contratação de empresa prestadora de serviços continuados de copeiragem, recepção, encanador, eletricista de baixa tensão, jardineiro, marceneiro e auxiliar de almoxarifado para atendimento nas dependências das unidades do Ministério Público do Estado de Alagoas, conforme especificações técnicas, quantidades, valores unitários e totais constantes do Edital do Pregão Eletrônico nº 17/PGJ/2017 e respectivos anexos..O prazo de vigência do Contrato será de 12 (doze meses), contados da data de sua assinatura. Os valor total do contrato é de R$ 533.889,24 a ser pago em parcelas mensais de R$ 44.490,77, sendo o prazo para pagamento de até 30 dias contados da apresentação da Nota Fiscal contendo o detalhamento dos serviços executados, acompanhada dos demais documentos comprobatórios do cumprimento das obrigações da Contratada.	</t>
  </si>
  <si>
    <t xml:space="preserve">2019NE00054</t>
  </si>
  <si>
    <t xml:space="preserve">R$ 333.209,73</t>
  </si>
  <si>
    <t xml:space="preserve">GAMMA SOLUCOES LTDA</t>
  </si>
  <si>
    <t xml:space="preserve">10198262000166</t>
  </si>
  <si>
    <t xml:space="preserve">Contrato 30/2018 que tem por objeto a contratação de empresa de engenharia para executar serviços comuns de conservação, de engenharia, reparos, consertos e manutenções prediais, de equipamentos que fazem parte de sua estrutura física, divisórias e equipamentos de segurança, com materiais necessários, de forma preventiva e corretiva, voltadas à conservação e modernização das edificações utilizadas pelo Ministério Público do Estado de Alagoas, conforme especificações técnicas, quantidades, valores unitários e totais constantes do Edital do Pregão nº 08/PGJ/2018 e respectivos anexos. O valor total deste contrato é de R$ 1.168.999,90. O pagamento deverá ser efetuado no prazo de até 20 (vinte) dias úteis subsequentes ao recebimento do objeto do presente contrato. A vigência contratual será de 12 meses contados de 15/08/2018 até 14/08/2019.	</t>
  </si>
  <si>
    <t xml:space="preserve">2019NE00055</t>
  </si>
  <si>
    <t xml:space="preserve">R$ 670.126,07</t>
  </si>
  <si>
    <t xml:space="preserve">HUMBERTO PIMENTEL COSTA</t>
  </si>
  <si>
    <t xml:space="preserve">80294324453</t>
  </si>
  <si>
    <t xml:space="preserve">PORTARIA SPGAI nº 33, DE 4 DE FEVEREIRO DE 2019  O SUBPROCURADOR-GERAL ADMINISTRATIVO INSTITUCIONAL DO MINISTÉRIO PÚBLICO DO ESTADO DE ALAGOAS, e tendo em vista o contido no Proc. 216/2019, RESOLVE conceder em favor do Dr. HUMBERTO PIMENTEL COSTA, Secretário do Colégio de Procuradores do Ministério Público, portador do CPF nº 802.943.244-53, matrícula nº 76582- 1, 2 (duas)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R$ 579,42 (quinhentos e setenta e nove reais e quarenta e dois centavos), em face do seu deslocamento à cidade de Girau do Ponciano, nos dias 9 e 16 de janeiro do corrente ano, para desempenhar suas funções institucionais na Promotoria de Justiça de Girau do Ponciano, em razão da designação contida na Portaria PGJ nº 18, de 2 de janeiro de 2019, correndo a despesa por conta da dotação orçamentária inclusa no Programa de Trabalho 03.122.0003.2107.0000 ¿ Manutenção das Atividades do Ministério Público, Natureza de despesa: 339014 ¿ Diária, pessoal civil.  Publicado no DOE de 06/02/2019.</t>
  </si>
  <si>
    <t xml:space="preserve">NÃO APLICÁVEL</t>
  </si>
  <si>
    <t xml:space="preserve">2019NE00058</t>
  </si>
  <si>
    <t xml:space="preserve">R$ 579,42</t>
  </si>
  <si>
    <t xml:space="preserve">BRUNO DE SOUZA MARTINS BAPTISTA</t>
  </si>
  <si>
    <t xml:space="preserve">06003807695</t>
  </si>
  <si>
    <t xml:space="preserve">PORTARIA SPGAI nº 34, DE 4 DE FEVEREIRO DE 2019  O SUBPROCURADOR-GERAL ADMINISTRATIVO INSTITUCIONAL DO MINISTÉRIO PÚBLICO DO ESTADO DE ALAGOAS, e tendo em vista o contido no Proc. 227/2019, RESOLVE conceder em favor do Dr. BRUNO DE SOUZA MARTINS BAPTISTA, Promotor de Justiça de Boca da Mata, de 1ª entrância, portador do CPF nº 060.038.076-95, matrícula nº 8255020-4,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Anadia, nos dias 2, 8, 17 e 25 de janeiro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05/02/2019.</t>
  </si>
  <si>
    <t xml:space="preserve">2019NE00059</t>
  </si>
  <si>
    <t xml:space="preserve">R$ 1.012,44</t>
  </si>
  <si>
    <t xml:space="preserve">JORGE LUIZ BEZERRA DA SILVA</t>
  </si>
  <si>
    <t xml:space="preserve">46295399487</t>
  </si>
  <si>
    <t xml:space="preserve">PORTARIA SPGAI nº 31, DE 4 DE FEVEREIRO DE 2019  O SUBPROCURADOR-GERAL ADMINISTRATIVO INSTITUCIONAL DO MINISTÉRIO PÚBLICO DO ESTADO DE ALAGOAS, no uso de suas atribuições, e tendo em vista o contido no Proc. 243/2019, RESOLVE conceder em favor do Dr. JORGE LUIZ BEZERRA DA SILVA, Promotor de Justiça de São Luiz do Quitunde, de 2ª entrância, portador do CPF nº 462.953.994- 87,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Pilar, no dia 23 de janeiro do corrente ano, para atuar nos autos da ação penal 0700486-39.2018.8.02.0047, correndo a despesa por conta da dotação orçamentária inclusa no Programa de Trabalho 03.122.0003.2107.0000 ¿ Manutenção das Atividades do Ministério Público, Natureza de despesa: 339014 ¿ Diária, pessoal civil.  Publicado no DOE de 05/02/2019.</t>
  </si>
  <si>
    <t xml:space="preserve">2019NE00060</t>
  </si>
  <si>
    <t xml:space="preserve">R$ 270,82</t>
  </si>
  <si>
    <t xml:space="preserve">FEV</t>
  </si>
  <si>
    <t xml:space="preserve">MARCEL DE CASTRO VASCONCELOS</t>
  </si>
  <si>
    <t xml:space="preserve">05131167450</t>
  </si>
  <si>
    <t xml:space="preserve">PORTARIA SPGAI nº 39, DE 4 DE FEVEREIRO DE 2019  O SUBPROCURADOR-GERAL ADMINISTRATIVO INSTITUCIONAL DO MINISTÉRIO PÚBLICO DO ESTADO DE ALAGOAS, no uso de suas atribuições, e tendo em vista o contido no Proc. 200/2019, RESOLVE conceder em favor de MARCEL DE CASTRO VASCONCELOS, Diretor de Tecnologia da Informação, portador do CPF nº 051.311.674-50, matrícula nº 8255079-4, ½ (meia) diária, no valor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às cidades de Matriz do Camaragibe, Porto Calvo e Maragogi, no dia 9 de janeiro do corrente ano, para realizar inspeção no serviço de rede/ cabeamento estruturado nas reformas das Promotorias de Justiça das cidades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</si>
  <si>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2019NE00061</t>
  </si>
  <si>
    <t xml:space="preserve">R$ 253,11</t>
  </si>
  <si>
    <t xml:space="preserve">LEAN ANTONIO FERREIRA DE ARAUJO</t>
  </si>
  <si>
    <t xml:space="preserve">34102442472</t>
  </si>
  <si>
    <t xml:space="preserve"> PORTARIA SPGAI nº 32, DE 4 DE FEVEREIRO DE 2019  O SUBPROCURADOR-GERAL ADMINISTRATIVO INSTITUCIONAL DO MINISTÉRIO PÚBLICO DO ESTADO DE ALAGOAS, no uso das atribuições, e tendo em vista o contido no Proc. 162/2019, RESOLVE conceder em favor do Dr. LEAN ANTÔNIO FERREIRA DE ARAÚJO, Ouvidor- Geral do Ministério Público, portador do CPF nº 341.024.424-72, matrícula nº 15036, 1 (uma) diária,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de ter de se deslocar à cidade de Brasília ¿ DF, no período de 7 a 8 de fevereiro do corrente ano, para participar da XL Reunião Ordinária do CNOMP, correndo a despesa por conta da dotação orçamentária inclusa no Programa de Trabalho 03.122.0003.2107.0000 ¿ Manutenção das Atividades do Ministério Público, Natureza de despesa: 339014 ¿ Diária, pessoal civil.  Publicado no DOE de 05/02/2019.</t>
  </si>
  <si>
    <t xml:space="preserve">2019NE00062</t>
  </si>
  <si>
    <t xml:space="preserve">R$ 861,49</t>
  </si>
  <si>
    <t xml:space="preserve">FABRIZIO MALTA OLIVEIRA</t>
  </si>
  <si>
    <t xml:space="preserve">11085287750</t>
  </si>
  <si>
    <t xml:space="preserve">PORTARIA SPGAI nº 38, DE 4 DE FEVEREIRO DE 2019  O SUBPROCURADOR-GERAL ADMINISTRATIVO INSTITUCIONAL DO MINISTÉRIO PÚBLICO DO ESTADO DE ALAGOAS, no uso de suas atribuições, e tendo em vista o contido no Proc. 146/2019,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Miguel dos Campos, no dia 17 de janeiro do corrente ano, para realizar serviço de instalação e configurações de equipamentos de informática na Promotoria de Justiça de São Miguel dos Campos,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</si>
  <si>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2019NE00063</t>
  </si>
  <si>
    <t xml:space="preserve">R$ 77,47</t>
  </si>
  <si>
    <t xml:space="preserve">HENDERSON ROGERS MELO DA SILVA</t>
  </si>
  <si>
    <t xml:space="preserve">05346600450</t>
  </si>
  <si>
    <t xml:space="preserve">PORTARIA SPGAI nº 37, DE 4 DE FEVEREIRO DE 2019  O SUBPROCURADOR-GERAL ADMINISTRATIVO INSTITUCIONAL DO MINISTÉRIO PÚBLICO DO ESTADO DE ALAGOAS, no uso de suas atribuições, e tendo em vista o contido no Proc. 128/2019, RESOLVE conceder em favor de HENDERSON ROGERS MELO DA SILVA, Técnico do Ministério Público ¿ Tecnologia da Informação, portador do CPF nº 053.466.004- 50, matrícula nº 825192-4,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Arapiraca, no dia 16 de janeiro do corrente ano, para realizar instalação de catracas eletrônicas em conjunto com os técnicos da empresa prestadora de serviço no prédio da Promotoria de Justiça de Arapiraca,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</si>
  <si>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2019NE00064</t>
  </si>
  <si>
    <t xml:space="preserve">JONATHAN DO NASCIMENTO MATOS</t>
  </si>
  <si>
    <t xml:space="preserve">05354894476</t>
  </si>
  <si>
    <t xml:space="preserve">PORTARIA SPGAI nº 35, DE 4 DE FEVEREIRO DE 2019  O SUBPROCURADOR-GERAL ADMINISTRATIVO INSTITUCIONAL DO MINISTÉRIO PÚBLICO DO ESTADO DE ALAGOAS, no uso de suas atribuições, e tendo em vista o contido no Proc. 54/2019, RESOLVE conceder em favor de JONATHAN DO NASCIMENTO MATOS, Técnico do Ministério Público ¿ Tecnologia da Informação, portador do CPF nº 053.548.944- 76,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Taquarana, no dia 9 de janeiro do corrente ano, para realizar serviço de reinstalação de computadores nas novas instalações na sala do MPE/AL no fórum TJ/AL,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</si>
  <si>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2019NE00066</t>
  </si>
  <si>
    <t xml:space="preserve">JORGE ANTONIO DOS SANTOS</t>
  </si>
  <si>
    <t xml:space="preserve">81946910872</t>
  </si>
  <si>
    <t xml:space="preserve">PORTARIA SPGAI nº 36, DE 4 DE FEVEREIRO DE 2019  O SUBPROCURADOR-GERAL ADMINISTRATIVO INSTITUCIONAL DO MINISTÉRIO PÚBLICO DO ESTADO DE ALAGOAS, no uso de suas atribuições, e tendo em vista o contido no Proc. 54/2019,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Taquarana, no dia 9 de janeiro do corrente ano, para realizar serviço de condução de servidor à Promotoria de Justiça de Taquarana,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</si>
  <si>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2019NE00067</t>
  </si>
  <si>
    <t xml:space="preserve">WARLLEY KALEU DEA SILVA</t>
  </si>
  <si>
    <t xml:space="preserve">07678918488</t>
  </si>
  <si>
    <t xml:space="preserve">PORTARIA SPGAI nº 43, DE 5 DE FEVEREIRO DE 2019  O SUBPROCURADOR-GERAL ADMINISTRATIVO INSTITUCIONAL DO MINISTÉRIO PÚBLICO DO ESTADO DE ALAGOAS, no uso de suas atribuições, e tendo em vista o contido no Proc. 194/2019,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21 de janeiro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06/02/2019.</t>
  </si>
  <si>
    <t xml:space="preserve">2019NE00068</t>
  </si>
  <si>
    <t xml:space="preserve">PORTARIA SPGAI nº 47, DE 5 DE FEVEREIRO DE 2019  O SUBPROCURADOR-GERAL ADMINISTRATIVO INSTITUCIONAL DO MINISTÉRIO PÚBLICO DO ESTADO DE ALAGOAS, no uso de suas atribuições, e tendo em vista o contido no Proc. 220/2019,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Junqueiro, no dia 29 de janeiro do corrente ano, para realizar serviço de configuração de equipamentos de informática na Promotoria de Justiça de Junqueiro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</si>
  <si>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2019NE00069</t>
  </si>
  <si>
    <t xml:space="preserve">PORTARIA SPGAI nº 44, DE 5 DE FEVEREIRO DE 2019  O SUBPROCURADOR-GERAL ADMINISTRATIVO INSTITUCIONAL DO MINISTÉRIO PÚBLICO DO ESTADO DE ALAGOAS, no uso de suas atribuições, e tendo em vista o contido no Proc. 167/2019, RESOLVE conceder em favor de JONATHAN DO NASCIMENTO MATOS, Técnico do Ministério Público ¿ Tecnologia da Informação, portador do CPF nº 053.548.944- 76, matrícula nº 825712-4, 4 (quatro) meias diárias, no valor de R$ 90,00 (noventa reais), aplicando-se o desconto de R$ 12,53 (doze reais e cinquenta e três centavos), por ½ (meia) diária, perfazendo um total de R$ 309,88 (trezentos e nove reais e oitenta e oito centavos), referente ao auxílio-alimentação de acordo com o Ato PGJ nº 7/2014, em face do seu deslocamento às cidades de Limoeiro de Anadia, Traipu, Pão de Açúcar e Piranhas, no período de 22 a 25 de janeiro do corrente ano, para realizar serviço de reinstalação de computadores nas Promotorias de Justiça dos municípios mencionados,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</si>
  <si>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2019NE00070</t>
  </si>
  <si>
    <t xml:space="preserve">R$ 309,88</t>
  </si>
  <si>
    <t xml:space="preserve">JOSE FERNANDES DE OLIVEIRA SILVA</t>
  </si>
  <si>
    <t xml:space="preserve">80339948434</t>
  </si>
  <si>
    <t xml:space="preserve">PORTARIA SPGAI nº 45, DE 5 DE FEVEREIRO DE 2019  O SUBPROCURADOR-GERAL ADMINISTRATIVO INSTITUCIONAL DO MINISTÉRIO PÚBLICO DO ESTADO DE ALAGOAS, no uso de suas atribuições, e tendo em vista o contido no Proc. 165/2019, RESOLVE conceder em favor de JOSÉ FERNANDES DE OLIVEIRA SILVA, Assessor Administrativo, portador do CPF nº 803.399.484-34, matrícula nº 825921-6,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Matriz do Camaragibe, Porto Calvo, Maragogi e Paripueira, no período de 22 a 25 de janeiro do corrente ano, para realizar serviços relacionados à área de Tecnologia da Informação, nas Promotorias de Justiça das comarcas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</si>
  <si>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2019NE00071</t>
  </si>
  <si>
    <t xml:space="preserve">R$ 542,26</t>
  </si>
  <si>
    <t xml:space="preserve">JOAO ELIAS DE HOLANDA GOMES</t>
  </si>
  <si>
    <t xml:space="preserve">13678213391</t>
  </si>
  <si>
    <t xml:space="preserve">PORTARIA SPGAI nº 50,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Limoeiro de Anadia e Coruripe, no dia 17; Limoeiro de Anadia, Boca da Mata e São Miguel dos Campos, no dia 23, todos do mês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06/02/2019.PORTARIA SPGAI nº 51,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15 a 16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	PORTARIA SPGAI nº 52,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24 a 25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t>
  </si>
  <si>
    <t xml:space="preserve">2019NE00072</t>
  </si>
  <si>
    <t xml:space="preserve">R$ 619,74</t>
  </si>
  <si>
    <t xml:space="preserve">PORTARIA SPGAI nº 46, DE 5 DE FEVEREIRO DE 2019  O SUBPROCURADOR-GERAL ADMINISTRATIVO INSTITUCIONAL DO MINISTÉRIO PÚBLICO DO ESTADO DE ALAGOAS, no uso de suas atribuições, e tendo em vista o contido no Proc. 166/2019, RESOLVE conceder em favor de FABRÍZIO MALTA OLIVEIRA, Técnico do Ministério Público ¿ Tecnologia da Informação, portador do CPF nº 110.852.877- 50, matrícula nº 825493-1,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Matriz do Camaragibe, Porto Calvo, Maragogi e Paripueira, no período de 22 a 25 de janeiro do corrente ano, para realizar serviços relacionados à área de Tecnologia da Informação, nas Promotorias de Justiça das comarcas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</si>
  <si>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2019NE00073</t>
  </si>
  <si>
    <t xml:space="preserve">MIGUEL ANGELO GAMELEIRA VAZ JUNIOR</t>
  </si>
  <si>
    <t xml:space="preserve">53725450463</t>
  </si>
  <si>
    <t xml:space="preserve">PORTARIA SPGAI nº 53, DE 5 DE FEVEREIRO DE 2019 O SUBPROCURADOR-GERAL ADMINISTRATIVO INSTITUCIONAL DO MINISTÉRIO PÚBLICO DO ESTADO DE ALAGOAS, no uso das atribuições, e tendo em vista o contido no Proc. 240/2019, RESOLVE conceder em favor de MIGUEL ÃNGELO GAMELEIRA VAZ JÚNIOR, Assessor de Logística e Transporte, portador de CPF nº 537.254.504-63, matrícula nº 8255089-1,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Matriz de Camaragibe, Porto Calvo e Maragogi, no dia 22; Limoeiro de Anadia, Boca da Mata e São Miguel dos Campos, no dia 23, todos do mês de janeiro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06/02/2019.PORTARIA SPGAI nº 54, DE 5 DE FEVEREIRO DE 2019  O SUBPROCURADOR-GERAL ADMINISTRATIVO INSTITUCIONAL DO MINISTÉRIO PÚBLICO DO ESTADO DE ALAGOAS, no uso das atribuições, e tendo em vista o contido no Proc. 240/2019, RESOLVE conceder em favor de MIGUEL ÃNGELO GAMELEIRA VAZ JÚNIOR, Assessor de Logística e Transporte, portador de CPF nº 537.254.504-63, matrícula nº 8255089-1,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24 a 25 de janeiro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t>
  </si>
  <si>
    <t xml:space="preserve">2019NE00074</t>
  </si>
  <si>
    <t xml:space="preserve">R$ 387,34</t>
  </si>
  <si>
    <t xml:space="preserve">A C DOS SANTOS ME</t>
  </si>
  <si>
    <t xml:space="preserve">09147243000121</t>
  </si>
  <si>
    <t xml:space="preserve">Contrato nº 01/2019 que tem por objeto a contratação de empresa especializada na prestação do serviço de locação de purificadores de água refrigerados conforme condições, quantidades e exigências estabelecidas neste instrumento e disposições constantes no processo nº PGJ/AL-1910/2018. O serviço contratado compreende a locação, instalação e desinstalação, redistribuição, manutenção corretiva e preventiva, troca de peças, componentes e acessórios, materiais utilizados na higienização interna do equipamento, se necessário, além de todo o material necessário ao regular funcionamento.  A quantidade será de  14 unidades com preço unitário de R$ 99,00. O valor mensal do contrato é de R$ 1.386,00 e  o valor total da contratação de R$ 16.632,00. Os pagamentos serão realizados mensalmente com a apresentação da nota fiscal atestada pelo gestor do contrato. O prazo de vigência do contrato será de 12 (doze) meses, contados da data de sua assinatura.</t>
  </si>
  <si>
    <t xml:space="preserve">2019NE00076</t>
  </si>
  <si>
    <t xml:space="preserve">R$ 8.316,00</t>
  </si>
  <si>
    <t xml:space="preserve">INSTITUTO FENACON</t>
  </si>
  <si>
    <t xml:space="preserve">11825802000157</t>
  </si>
  <si>
    <t xml:space="preserve">AQUISIÇÃO DE CERTIFICADO DIGITAL PARA PESSOA JURÍDICA E-CNPJ, PADRÃO ICP-BRASIL TIPO A1, COM VALIDADE DE 01 ANO EM FORMATO DE ARQUIVO DIGITAL</t>
  </si>
  <si>
    <t xml:space="preserve">2019NE00080</t>
  </si>
  <si>
    <t xml:space="preserve">GRÁFICA IGUAÇU LTDA</t>
  </si>
  <si>
    <t xml:space="preserve">20949657000107</t>
  </si>
  <si>
    <t xml:space="preserve">talões para controle de almoxarifado, com 100x1 via, medindo 15x20cm</t>
  </si>
  <si>
    <t xml:space="preserve">2019NE00083</t>
  </si>
  <si>
    <t xml:space="preserve">R$ 194,75</t>
  </si>
  <si>
    <t xml:space="preserve">RDS GRAFICA E EDITORA LTDA</t>
  </si>
  <si>
    <t xml:space="preserve">02265186000136</t>
  </si>
  <si>
    <t xml:space="preserve">MATERIAL DE EXPEDIENTE</t>
  </si>
  <si>
    <t xml:space="preserve">2019NE00084</t>
  </si>
  <si>
    <t xml:space="preserve">R$ 8.805,00</t>
  </si>
  <si>
    <t xml:space="preserve">GERSON JUSTINO DOS SANTOS</t>
  </si>
  <si>
    <t xml:space="preserve">04057485406</t>
  </si>
  <si>
    <t xml:space="preserve">PORTARIA SPGAI nº 82, DE 8 DE FEVEREIRO DE 2019  O SUBPROCURADOR-GERAL ADMINISTRATIVO INSTITUCIONAL DO MINISTÉRIO PÚBLICO DO ESTADO DE ALAGOAS, no uso de suas atribuições, e tendo em vista o contido no Proc. 301/2019,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11/12/2019.</t>
  </si>
  <si>
    <t xml:space="preserve">2019NE00086</t>
  </si>
  <si>
    <t xml:space="preserve">SILVANIO DE OMENA SILVA</t>
  </si>
  <si>
    <t xml:space="preserve">87045265468</t>
  </si>
  <si>
    <t xml:space="preserve">PORTARIA SPGAI nº 66, DE 8 DE FEVEREIRO DE 2019  O SUBPROCURADOR-GERAL ADMINISTRATIVO INSTITUCIONAL DO MINISTÉRIO PÚBLICO DO ESTADO DE ALAGOAS, no uso das atribuições, e tendo em vista o contido no Proc. 117/2019, RESOLVE conceder em favor do 3º SGT PM SILVANIO DE OMENA SILVA, portador de CPF nº 870.452.654-68,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</si>
  <si>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2019NE00087</t>
  </si>
  <si>
    <t xml:space="preserve">R$ 450,00</t>
  </si>
  <si>
    <t xml:space="preserve">CRISTHIANO RODRIGUES MOURA</t>
  </si>
  <si>
    <t xml:space="preserve">03796274420</t>
  </si>
  <si>
    <t xml:space="preserve">PORTARIA SPGAI nº 67, DE 8 DE FEVEREIRO DE 2019 O SUBPROCURADOR-GERAL ADMINISTRATIVO INSTITUCIONAL DO MINISTÉRIO PÚBLICO DO ESTADO DE ALAGOAS, no uso das atribuições, e tendo em vista o contido no Proc. 117/2019, RESOLVE conceder em favor do 3º SGT PM CRISTHIANO RODRIGUES MOURA, portador de CPF nº 037.962.744-20,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</si>
  <si>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2019NE00088</t>
  </si>
  <si>
    <t xml:space="preserve">ERENILDO ROCHA BEZERRA</t>
  </si>
  <si>
    <t xml:space="preserve">72430591472</t>
  </si>
  <si>
    <t xml:space="preserve">PORTARIA SPGAI nº 68, DE 8 DE FEVEREIRO DE 2019  O SUBPROCURADOR-GERAL ADMINISTRATIVO INSTITUCIONAL DO MINISTÉRIO PÚBLICO DO ESTADO DE ALAGOAS, no uso das atribuições, e tendo em vista o contido no Proc. 117/2019, RESOLVE conceder em favor do CB PM ERENILDO ROCHA BEZERRA, portador de CPF nº 724.305.914-72,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</si>
  <si>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2019NE00089</t>
  </si>
  <si>
    <t xml:space="preserve">NICHOLAS FABIANO DE OLIVEIRA</t>
  </si>
  <si>
    <t xml:space="preserve">05744370455</t>
  </si>
  <si>
    <t xml:space="preserve">PORTARIA SPGAI nº 69, DE 8 DE FEVEREIRO DE 2019  O SUBPROCURADOR-GERAL ADMINISTRATIVO INSTITUCIONAL DO MINISTÉRIO PÚBLICO DO ESTADO DE ALAGOAS, no uso das atribuições, e tendo em vista o contido no Proc. 117/2019, RESOLVE conceder em favor do CB PM NICHOLAS FABIANO CORDEIRO DE OLIVEIRA, portador de CPF nº 057.443.704-55,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</si>
  <si>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2019NE00090</t>
  </si>
  <si>
    <t xml:space="preserve">CLESIVALDO DOS SANTOS DE MOURA</t>
  </si>
  <si>
    <t xml:space="preserve">81477112472</t>
  </si>
  <si>
    <t xml:space="preserve">PORTARIA SPGAI nº 70, DE 8 DE FEVEREIRO DE 2019  O SUBPROCURADOR-GERAL ADMINISTRATIVO INSTITUCIONAL DO MINISTÉRIO PÚBLICO DO ESTADO DE ALAGOAS, no uso das atribuições, e tendo em vista o contido no Proc. 117/2019, RESOLVE conceder em favor do CB PM CLESIVALDO DOS SANTOS DE MOURA, portador de CPF nº 814.771.124-72,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</si>
  <si>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2019NE00091</t>
  </si>
  <si>
    <t xml:space="preserve">CINTHIA PEREIRA DE SOUZA</t>
  </si>
  <si>
    <t xml:space="preserve">05631918480</t>
  </si>
  <si>
    <t xml:space="preserve">PORTARIA SPGAI nº 71, DE 8 DE FEVEREIRO DE 2019  O SUBPROCURADOR-GERAL ADMINISTRATIVO INSTITUCIONAL DO MINISTÉRIO PÚBLICO DO ESTADO DE ALAGOAS, no uso das atribuições, e tendo em vista o contido no Proc. 117/2019, RESOLVE conceder em favor do CB PM CINTHIA PEREIRA DE SOUZA, portadora de CPF nº 056.319.184-80,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</si>
  <si>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2019NE00092</t>
  </si>
  <si>
    <t xml:space="preserve">PERLYVISSON VILELA DE FREITAS</t>
  </si>
  <si>
    <t xml:space="preserve">00912958405</t>
  </si>
  <si>
    <t xml:space="preserve">PORTARIA SPGAI nº 72, DE 8 DE FEVEREIRO DE 2019  O SUBPROCURADOR-GERAL ADMINISTRATIVO INSTITUCIONAL DO MINISTÉRIO PÚBLICO DO ESTADO DE ALAGOAS, no uso das atribuições, e tendo em vista o contido no Proc. 117/2019, RESOLVE conceder em favor do CB PM PERLYVISSON VILELA DE FREITAS, portador de CPF nº 009.129.584-05,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</si>
  <si>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2019NE00093</t>
  </si>
  <si>
    <t xml:space="preserve">JOSE HUMBERTO BUARQUE CAVALCANTE JUNIOR</t>
  </si>
  <si>
    <t xml:space="preserve">02149631440</t>
  </si>
  <si>
    <t xml:space="preserve">PORTARIA SPGAI nº 73, DE 8 DE FEVEREIRO DE 2019  O SUBPROCURADOR-GERAL ADMINISTRATIVO INSTITUCIONAL DO MINISTÉRIO PÚBLICO DO ESTADO DE ALAGOAS, no uso das atribuições, e tendo em vista o contido no Proc. 117/2019, RESOLVE conceder em favor do SD PM JOSÉ HUMBERTO BUARQUE CAVALCANTE JÚNIOR, portador de CPF nº 021.496.314-40,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</si>
  <si>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2019NE00094</t>
  </si>
  <si>
    <t xml:space="preserve">RAPHAELA FERNANDA PEREIRA DA SILVA</t>
  </si>
  <si>
    <t xml:space="preserve">05878525429</t>
  </si>
  <si>
    <t xml:space="preserve">PORTARIA SPGAI nº 74, DE 8 DE FEVEREIRO DE 2019  O SUBPROCURADOR-GERAL ADMINISTRATIVO INSTITUCIONAL DO MINISTÉRIO PÚBLICO DO ESTADO DE ALAGOAS, no uso das atribuições, e tendo em vista o contido no Proc. 117/2019, RESOLVE conceder em favor da SD PM RAPHAELA FERNANDA PEREIRA DA SILVA, portadora de CPF nº 058.785.254-29,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</si>
  <si>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2019NE00095</t>
  </si>
  <si>
    <t xml:space="preserve">SAULO EMMANUEL DA SILVA TOLEDO</t>
  </si>
  <si>
    <t xml:space="preserve">05295118436</t>
  </si>
  <si>
    <t xml:space="preserve">PORTARIA SPGAI nº 75, DE 8 DE FEVEREIRO DE 2019  O SUBPROCURADOR-GERAL ADMINISTRATIVO INSTITUCIONAL DO MINISTÉRIO PÚBLICO DO ESTADO DE ALAGOAS, no uso das atribuições, e tendo em vista o contido no Proc. 117/2019,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</si>
  <si>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2019NE00096</t>
  </si>
  <si>
    <t xml:space="preserve">R$ 90,00</t>
  </si>
  <si>
    <t xml:space="preserve">ELAINE DA SILVA SANTOS</t>
  </si>
  <si>
    <t xml:space="preserve">06107530452</t>
  </si>
  <si>
    <t xml:space="preserve">PORTARIA SPGAI nº 76, DE 8 DE FEVEREIRO DE 2019  O SUBPROCURADOR-GERAL ADMINISTRATIVO INSTITUCIONAL DO MINISTÉRIO PÚBLICO DO ESTADO DE ALAGOAS, no uso das atribuições, e tendo em vista o contido no Proc. 117/2019,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</si>
  <si>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2019NE00097</t>
  </si>
  <si>
    <t xml:space="preserve">JEFFERSON VILLANOVA BARROS JUNIOR</t>
  </si>
  <si>
    <t xml:space="preserve">07034919623</t>
  </si>
  <si>
    <t xml:space="preserve">PORTARIA SPGAI nº 77, DE 8 DE FEVEREIRO DE 2019  O SUBPROCURADOR-GERAL ADMINISTRATIVO INSTITUCIONAL DO MINISTÉRIO PÚBLICO DO ESTADO DE ALAGOAS, no uso de suas atribuições, e tendo em vista o contido no Proc. 117/2019,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</si>
  <si>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2019NE00098</t>
  </si>
  <si>
    <t xml:space="preserve">TATIANA RIBEIRO DO AMOR DIVINO</t>
  </si>
  <si>
    <t xml:space="preserve">06390444419</t>
  </si>
  <si>
    <t xml:space="preserve">PORTARIA SPGAI nº 78, DE 8 DE FEVEREIRO DE 2019  O SUBPROCURADOR-GERAL ADMINISTRATIVO INSTITUCIONAL DO MINISTÉRIO PÚBLICO DO ESTADO DE ALAGOAS, no uso das atribuições, e tendo em vista o contido no Proc. 117/2019,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</si>
  <si>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2019NE00099</t>
  </si>
  <si>
    <t xml:space="preserve">VITOR GOMES DA SILVA</t>
  </si>
  <si>
    <t xml:space="preserve">80984410406</t>
  </si>
  <si>
    <t xml:space="preserve">PORTARIA SPGAI nº 79, DE 8 DE FEVEREIRO DE 2019  O SUBPROCURADOR-GERAL ADMINISTRATIVO INSTITUCIONAL DO MINISTÉRIO PÚBLICO DO ESTADO DE ALAGOAS, no uso das atribuições, e tendo em vista o contido no Proc. 117/2019, RESOLVE conceder em favor do Agente Penitenciário VÍTOR GOMES DA SILVA, portador de CPF nº 809.844.104-06,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11/02/2019.</t>
  </si>
  <si>
    <t xml:space="preserve">2019NE00100</t>
  </si>
  <si>
    <t xml:space="preserve">QUARTO TERMO ADITIVO AO CONTRATO n 05/2015 QUE TEM POR OBJETO A PRORROGAÇÃO DA VIGÊNCIA DO CONTRATO DE MANUTENÇÃO DE SISTEMAS DE FOLHA DE PAGAMENTO DOS SERVIDORES DO MINISTÉRIO PUBLICO DO ESTA DO DE ALAGOAS, PELO PERÍODO DE 12 MESES, CONTADOS DE 14/01/2019 ATÉ 13/01/2020, BEM COMO O REAJUSTE SOBRE O VALOR DO CONTRATO, FACE APLICAÇÃO DO ÍNDICE DE 11% DO IGP-M PASSANDO O VALOR MENSAL A SER DE R$ 6.936,06, TOTALIZANDO R$ 83.232,72 ANUAL.O PAGAMENTO SERÁ EFETUADO MENSALMENTE MEDIANTE A APRESENTAÇÃO DA NOTA FISCAL DEVIDAMENTE ATESTADAS PELO GESTOR DO CONTRATO.	</t>
  </si>
  <si>
    <t xml:space="preserve">2019NE00101</t>
  </si>
  <si>
    <t xml:space="preserve">R$ 52.714,02</t>
  </si>
  <si>
    <t xml:space="preserve">CROMOS EDITORA E INDUSTRIA GRÁFICA</t>
  </si>
  <si>
    <t xml:space="preserve">82581406000170</t>
  </si>
  <si>
    <t xml:space="preserve">capa verde, para procedimento administrativo, tamanho ofício, 2x1 cor, 240g/m2, formato: 48x34cm</t>
  </si>
  <si>
    <t xml:space="preserve">2019NE00102</t>
  </si>
  <si>
    <t xml:space="preserve">R$ 6.357,70</t>
  </si>
  <si>
    <t xml:space="preserve">CARLOS EDUARDO AVILA CABRAL</t>
  </si>
  <si>
    <t xml:space="preserve">01007333448</t>
  </si>
  <si>
    <t xml:space="preserve">PORTARIA SPGAI nº 84, DE 11 DE FEVEREIRO DE 2019  O SUBPROCURADOR-GERAL ADMINISTRATIVO INSTITUCIONAL DO MINISTÉRIO PÚBLICO DO ESTADO DE ALAGOAS, no uso de suas atribuições, e tendo em vista o contido no Proc. 312/2019, RESOLVE conceder em favor de CARLOS EDUARDO ÁVILA CABRAL, Diretor-Geral, portador do CPF nº 010.073.334-48, matrícula nº 8255077-8, 1 (uma) diária, no valor de R$ 730,50 (setecentos e trinta reais e cinquenta centavos), aplicando-se o desconto de R$ 25,07 (vinte e cinco reais e sete centavos), por diária, referente ao auxílio-alimentação de acordo com o Ato PGJ nº 7/2014, perfazendo um total de R$ 705,43 (setecentos e cinco reais e quarenta e três centavos), em face do seu deslocamento à cidade de Brasília-DF, no dia 13 de fevereiro do corrente ano, para participar do Encontro Nacional de Planejamento Estratégico do Ministério Público Nacional, promovido pelo CNMP, correndo a despesa por conta da dotação orçamentária inclusa no Programa de Trabalho 03.122.0003.2107.0000 ¿ Manutenção das Atividades do Ministério Público, Natureza de despesa: 339014 ¿ Diárias, pessoal civil.  Publicado no DOE de 12/02/2019.</t>
  </si>
  <si>
    <t xml:space="preserve">2019NE00103</t>
  </si>
  <si>
    <t xml:space="preserve">R$ 705,43</t>
  </si>
  <si>
    <t xml:space="preserve">Contrato 58/2018 que tem por objeto a contratação de empresa prestadora de serviços de operação do Serviço Telefônico Fixo Comutado (STFC), na modalidade local e longa distância nacional (DDD), por meio de entroncamentos digitais (E1), serviço de discagem direta a ramal (DDR), sob o regime de empreitada por preço unitário, conforme especificações técnicas, quantidades, valores unitários e totais constantes do Edital do Pregão Eletrônico nº 15/PGJ/2018 e respectivos anexos. O prazo de vigência deste Contrato será de 12 (doze) meses, contados de 1 de janeiro de 2019 até 31 de dezembro de 2019. O valor total estimado do contrato é de R$ 201.999,13. o pagamento será efetuado com a apresentação da nota fiscal atestada pelo gestor do contrato.</t>
  </si>
  <si>
    <t xml:space="preserve">2019NE00104</t>
  </si>
  <si>
    <t xml:space="preserve">R$ 12.782,49</t>
  </si>
  <si>
    <t xml:space="preserve">HEWLETT PACKARD BRASIL LTDA</t>
  </si>
  <si>
    <t xml:space="preserve">61797924000236</t>
  </si>
  <si>
    <t xml:space="preserve">Contrato 57/2018 que tem por objeto a contratação de empresa de tecnologia especializada visando a prestação de serviços contínuos de suporte técnico de hardware e software para manutenção evolutiva, preventiva e corretiva de soluções de Datacenter (processamento, armazenamento e backup), incluindo a reposição de peças, no intuito de atender às necessidades desta Procuradoria-Geral de Justiça, conforme requisitos técnicos, níveis de qualidade de serviço e quantidades descritas no Projeto Básico e neste Contrato, conforme disposições constantes no processo nº PGJ/AL-3272/2018. O valor mensal do presente Contrato é de R$ 18.400,00  e perfaz o valor total de R$ 220.800,00. A vigência do contrato será de 12  meses, contados de 1 de janeiro de 2019 até 31 de dezembro de 2019. Os pagamentos serão efetuados mensalmente com a apresentação da nota fiscal atestada pelo gestor do contrato.</t>
  </si>
  <si>
    <t xml:space="preserve">2019NE00105</t>
  </si>
  <si>
    <t xml:space="preserve">R$ 147.200,00</t>
  </si>
  <si>
    <t xml:space="preserve">PREF MUNI MACEIO</t>
  </si>
  <si>
    <t xml:space="preserve">12200135000180</t>
  </si>
  <si>
    <t xml:space="preserve">VALOR CORRESPONDENTE AO PAGAMENTO DA TAXA DE COLETA DE LIXO E RESÍDUOS SÓLIDOS T.C.T.D.R.S.D.U. RELATIVO AO EXERCÍCIO DE 2010, DO IMÓVEL DE MATRÍCULA 91552 (PRÉDIO SEDE PGJ), CONFORME CITAÇÃO EM EXECUÇÃO FISCAL DO PODER JUDICIÁRIO PRESENTE NO PROCESSO PGJ 132/2019. O VALOR TOTAL DO DÉBITO É DE 12.649,89.</t>
  </si>
  <si>
    <t xml:space="preserve">2019NE00109</t>
  </si>
  <si>
    <t xml:space="preserve">R$ 12.671,09</t>
  </si>
  <si>
    <t xml:space="preserve">J B S VIAGENS E TURISMO LTDA  ME</t>
  </si>
  <si>
    <t xml:space="preserve">00424305000120</t>
  </si>
  <si>
    <t xml:space="preserve">SERVIÇO DE HOSPEDAGEM DE UMA DIÁRIA NO HOTEL MACEIÓ MAR HOTEL, EM APARTAMENTO SINGLE STANDARD, COM PENSÃO COMPLETA, NO DIA 14/02/2019, DESTINADO AO SR. MARCÍLIO BRAZ JR., QUE SERÁ PALESTRANTE NO EVENTO "A LEI GERAL DE PROTEÇÃO DE DADOS", A SER REALIZADO NO AUDITÓRIO DA SEDE DESTA PGJ, NO DIA 15/02/2019</t>
  </si>
  <si>
    <t xml:space="preserve">2019NE00110</t>
  </si>
  <si>
    <t xml:space="preserve">R$ 448,00</t>
  </si>
  <si>
    <t xml:space="preserve">VTK-VIDEO PRODUCOES</t>
  </si>
  <si>
    <t xml:space="preserve">00332758000127</t>
  </si>
  <si>
    <t xml:space="preserve">CONTRATAÇÃO DE EMPRESA PRODUTORA DE VÍDEOS COM CONTEÚDOS AUDIOVISUAIS PUBLICITÁRIOS, DOCUMENTAIS E EDUCACIONAIS PARA VEICULAÇÃO DESTINADAS A DIVULGAÇÃO DA INSTITUIÇÃO MINISTÉRIO PÚBLICO ESTADUAL E SUAS FUNÇÕES, CONFORME ESPECIFICAÇÕES CONSTANTES NO TERMO DE REFERÊNCIA DO PROCESSO PGJ 340/2019</t>
  </si>
  <si>
    <t xml:space="preserve">2019NE00111</t>
  </si>
  <si>
    <t xml:space="preserve">R$ 5.900,00</t>
  </si>
  <si>
    <t xml:space="preserve">ANGELA MARIA CAVALCANTE DOS SANTOS GAIA</t>
  </si>
  <si>
    <t xml:space="preserve">14517227880</t>
  </si>
  <si>
    <t xml:space="preserve">AUXÍLIO FUNERAL DEVIDO AO HERDEIRO DO MEMBRO DO MINISTÉRIO PÚBLICO ATIVO DR. SÓSTENES DE ARAÚJO GAIA, FALECIDO EM 26/01/2019 CONFORME ART. 61 DA LEI COMPLEMENTAR ESTADUAL Nº 15/1996.	</t>
  </si>
  <si>
    <t xml:space="preserve">2019NE00112</t>
  </si>
  <si>
    <t xml:space="preserve">R$ 31.168,01</t>
  </si>
  <si>
    <t xml:space="preserve">2º TERMO ADITIVO AO CONTRATO N 03/2017, QUE TEM POR OBJETO A PRORROGAÇÃO DA VIGÊNCIA DO CONTRATO PELO PRAZO DE 12 MESES CONTADOS DE 17/02/2019 ATÉ 16/02/2020, REFERENTE A CONTRATAÇÃO DE EMPRESA ESPECIALIZADA NA PRESTAÇÃO DE FORMA CONTINUA DE SERVIÇOS DE GERENCIAMENTO DE MANUTENÇÃO PREVENTIVA E CORRETIVA DE VEÍCULOS POR MEIO DE CARTÃO MAGNÉTICO PARA ATENDER AS NECESSIDADES DA FROTA DO MINISTÉRIO PUBLICO, COM FORNECIMENTO DE PECAS, PNEU, ACESSÓRIOS, COMPONENTES E MATERIAIS ORIGINAIS RECOMENDADAS PELO FABRICANTE DO VEICULO, CONFORME DISPOSIÇÕES NO PROCESSO 128/2018. O VALOR ESTIMADO DO CONTRATO E DE R$ 130.000,00 E OS PAGAMENTOS SERÃO EFETUADOS COM A APRESENTAÇÃO DA NOTA FISCAL ATESTADA PELO GESTOR DO CONTRATO	</t>
  </si>
  <si>
    <t xml:space="preserve">2019NE00113</t>
  </si>
  <si>
    <t xml:space="preserve">R$ 33.352,97</t>
  </si>
  <si>
    <t xml:space="preserve">RONALDO AURELIANO DO NASCIMENTO FILHO</t>
  </si>
  <si>
    <t xml:space="preserve">01024311406</t>
  </si>
  <si>
    <t xml:space="preserve">PORTARIA SPGAI nº 88, DE 14 DE FEVEREIRO DE 2019  O SUBPROCURADOR-GERAL ADMINISTRATIVO INSTITUCIONAL DO MINISTÉRIO PÚBLICO DO ESTADO DE ALAGOAS, no uso das atribuições, e tendo em vista o contido no Proc. 134/2019, RESOLVE conceder em favor de RONALDO AURELIANO DO NASCIMENTO FILHO, Motorista, portador do CPF nº 010.243.114-06, matrícula nº 825183-5,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Porto Calvo, no dia 10 de janeiro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15/02/2019.</t>
  </si>
  <si>
    <t xml:space="preserve">2019NE00114</t>
  </si>
  <si>
    <t xml:space="preserve">ALINE FLAVIA GAMA GUEDES</t>
  </si>
  <si>
    <t xml:space="preserve">64846610497</t>
  </si>
  <si>
    <t xml:space="preserve">PORTARIA SPGAI nº 89, DE 14 DE FEVEREIRO DE 2019  O SUBPROCURADOR-GERAL ADMINISTRATIVO INSTITUCIONAL DO MINISTÉRIO PÚBLICO DO ESTADO DE ALAGOAS, no uso de suas atribuições, e tendo em vista o contido no Proc. 273/2019, RESOLVE conceder em favor de ALINE FLÁVIA GAMA GUEDES, Servidora Cedida, portador do CPF nº 648.466.104-97, matrícula nº 8255264-9,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participar da Solenidade de apresentação dos resultados e de homenagem do Projeto Recomeçar, correndo a despesa por conta da dotação orçamentária inclusa no Programa de Trabalho 03.122.0003.2107.0000 ¿ Manutenção das Atividades do Ministério Público ¿ P.O. 00258 ¿ Manutenção das Ações de Comunicação, Natureza de despesa: 339014 ¿ Diárias, pessoal civil.  Publicado no DOE de 15/02/2019.</t>
  </si>
  <si>
    <t xml:space="preserve">2019NE00115</t>
  </si>
  <si>
    <t xml:space="preserve">PORTARIA SPGAI nº 90, DE 14 DE FEVEREIRO DE 2019  O SUBPROCURADOR-GERAL ADMINISTRATIVO INSTITUCIONAL DO MINISTÉRIO PÚBLICO DO ESTADO DE ALAGOAS, no uso das atribuições, e tendo em vista o contido no Proc. 296/2019,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31 de janeiro a 1º de fevereiro do corrente ano, para realizar vistoria e fiscalização nas promotorias das cidades mencionadas, correndo a despesa por conta da dotação orçamentária inclusa no Programa de Trabalho 03.122.0003.2107.0000 ¿ Manutenção das atividades do Ministério Público, Natureza de despesa: 339014 ¿ Diária, pessoal civil.  Publicado no DOE de 15/02/2019.PORTARIA SPGAI nº 91, DE 14 DE FEVEREIRO DE 2019  O SUBPROCURADOR-GERAL ADMINISTRATIVO INSTITUCIONAL DO MINISTÉRIO PÚBLICO DO ESTADO DE ALAGOAS, no uso das atribuições, e tendo em vista o contido no Proc. 296/2019, RESOLVE conceder em favor de JOÃO ELIAS DE HOLANDA GOMES, Chefe da Seção de Engenharia, portador de CPF nº 136.782.133-91, matrícula nº 826293-4,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União dos Palmares, Boca da Mata e São Miguel dos Campos, no dia 30 de janeiro do corrente ano, para realizar vistoria e fiscalização nas promotorias das cidades mencionadas, correndo a despesa por conta da dotação orçamentária inclusa no Programa de Trabalho 03.122.0003.2107.0000 ¿ Manutenção das atividades do Ministério Público, Natureza de despesa: 339014 ¿ Diária, pessoal civil.  Publicado no DOE de 15/02/2019.	</t>
  </si>
  <si>
    <t xml:space="preserve">2019NE00116</t>
  </si>
  <si>
    <t xml:space="preserve">R$ 309,87</t>
  </si>
  <si>
    <t xml:space="preserve">PORTARIA SPGAI nº 92, DE 14 DE FEVEREIRO DE 2019  O SUBPROCURADOR-GERAL ADMINISTRATIVO INSTITUCIONAL DO MINISTÉRIO PÚBLICO DO ESTADO DE ALAGOAS, no uso das atribuições, e tendo em vista o contido no Proc. 297/2019, RESOLVE conceder em favor de MIGUEL ÃNGELO GAMELEIRA VAZ JÚNIOR, Assessor de Logística e Transporte, portador de CPF nº 537.254.504-63, matrícula nº 8255089-1,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31 de janeiro a 1º de fevereiro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15/02/2019.</t>
  </si>
  <si>
    <t xml:space="preserve">2019NE00117</t>
  </si>
  <si>
    <t xml:space="preserve">R$ 232,40</t>
  </si>
  <si>
    <t xml:space="preserve">EDNELSON JOSE DA SILVA SANTOS</t>
  </si>
  <si>
    <t xml:space="preserve">03875613406</t>
  </si>
  <si>
    <t xml:space="preserve">PORTARIA SPGAI nº 93, DE 14 DE FEVEREIRO DE 2019  O SUBPROCURADOR-GERAL ADMINISTRATIVO INSTITUCIONAL DO MINISTÉRIO PÚBLICO DO ESTADO DE ALAGOAS, no uso de suas atribuições, e tendo em vista o contido no Proc. 336/2019, RESOLVE conceder em favor de EDNELSON JOSÉ DA SILVA SANTOS, Oficial de Transportes, portador do CPF nº 038.756.134-0, matrícula nº 825171-1,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realizar serviço de condução de servidor à Promotoria de Justiça de Arapiraca, em virtude do Projeto Recomeçar, correndo a despesa por conta da dotação orçamentária inclusa no Programa de Trabalho 03.122.0003.2107.0000 ¿ Manutenção das Atividades do Ministério Público, Natureza de despesa: 339014 ¿ Diárias, pessoal civil.  Publicado no DOE de 15/02/2019.</t>
  </si>
  <si>
    <t xml:space="preserve">2019NE00118</t>
  </si>
  <si>
    <t xml:space="preserve">PORTARIA SPGAI nº 94, DE 18 DE FEVEREIRO DE 2019  O SUBPROCURADOR-GERAL ADMINISTRATIVO INSTITUCIONAL DO MINISTÉRIO PÚBLICO DO ESTADO DE ALAGOAS, no uso de suas atribuições, e tendo em vista o contido no Proc. 270/2019,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Coruripe, no dia 1º de fevereiro do corrente ano, para realizar serviço de reinstalação e configurações de equipamentos de informática na Promotoria de Justiça de Coruripe,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19/02/2019.</t>
  </si>
  <si>
    <t xml:space="preserve">2019NE00120</t>
  </si>
  <si>
    <t xml:space="preserve">LUCAS MASCARENHAS DE CERQUEIRA MENEZES</t>
  </si>
  <si>
    <t xml:space="preserve">02337093557</t>
  </si>
  <si>
    <t xml:space="preserve">PORTARIA SPGAI nº 96, DE 18 DE FEVEREIRO DE 2019  O SUBPROCURADOR-GERAL ADMINISTRATIVO INSTITUCIONAL DO MINISTÉRIO PÚBLICO DO ESTADO DE ALAGOAS, no uso das atribuições, e tendo em vista o contido no Proc. 372/2019, RESOLVE conceder em favor do Dr. LUCAS MASCARENHAS DE CERQUEIRA MENEZES, Promotor de Justiça, titular da Promotoria de Justiça de Feira Grande, de 1ª entrância, portador do CPF nº 023.370.935-57, matrícula nº 8255378-5,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de 16 de janeiro de 2019, correndo a despesa por conta da dotação orçamentária inclusa no Programa de Trabalho 03.122.0003.2107.0000 - Manutenção das Atividades do Ministério Público, Natureza de despesa: 339014 - Diária, pessoal civil.  Publicado no DOE de 19/02/2019.</t>
  </si>
  <si>
    <t xml:space="preserve">2019NE00121</t>
  </si>
  <si>
    <t xml:space="preserve">PORTARIA SPGAI nº 100, DE 18 DE FEVEREIRO DE 2019  O SUBPROCURADOR-GERAL ADMINISTRATIVO INSTITUCIONAL DO MINISTÉRIO PÚBLICO DO ESTADO DE ALAGOAS, no uso das atribuições, e tendo em vista o contido no Proc. 394/2019, RESOLVE conceder em favor de JOÃO ELIAS DE HOLANDA GOMES, Chefe da Seção de Engenharia, portador de CPF nº 136.782.133-91, matrícula nº 826293-4, 3 ½ (três e meia) diárias, no valor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Piranhas, Traipu e Pão de Açúcar, no período de 5 a 8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19/02/2019.</t>
  </si>
  <si>
    <t xml:space="preserve">2019NE00122</t>
  </si>
  <si>
    <t xml:space="preserve">MARCUS AURELIO GOMES MOUSINHO</t>
  </si>
  <si>
    <t xml:space="preserve">34867970425</t>
  </si>
  <si>
    <t xml:space="preserve">PORTARIA SPGAI nº 95, DE 18 DE FEVEREIRO DE 2019  O SUBPROCURADOR-GERAL ADMINISTRATIVO INSTITUCIONAL DO MINISTÉRIO PÚBLICO DO ESTADO DE ALAGOAS, no uso das atribuições, e tendo em vista o contido no Proc. 407/2019, RESOLVE conceder em favor do Dr. MARCUS AURÉLIO GOMES MOUSINHO, Promotor de Justiça, titular da Promotoria de Justiça de Murici, de 2ª entrância, portador do CPF nº 348.679.704-25, matrícula nº 69106-2, 4 (quatro)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R$ 1.083,28 (um mil e oitenta e três reais e vinte e oito centavos), em face do seu deslocamento à cidade de São José da Laje, nos dias 9, 16, 23 e 30 de janeiro do corrente ano, para desempenhar suas funções institucionais na Promotoria de Justiça de São José da Laje, em razão da designação contida na Portaria PGJ nº 312, de 10 de julho de 2018, correndo a despesa por conta da dotação orçamentária inclusa no Programa de Trabalho 03.122.0003.2107.0000 - Manutenção das Atividades do Ministério Público, Natureza de despesa: 339014 - Diária, pessoal civil.  Publicado no DOE de 19/02/2019.</t>
  </si>
  <si>
    <t xml:space="preserve">2019NE00123</t>
  </si>
  <si>
    <t xml:space="preserve">R$ 1.083,28</t>
  </si>
  <si>
    <t xml:space="preserve">GERALDO MAGELA BARBOSA PIRAUA</t>
  </si>
  <si>
    <t xml:space="preserve">04525868449</t>
  </si>
  <si>
    <t xml:space="preserve">PORTARIA SPGAI nº 97, DE 18 DE FEVEREIRO DE 2019  O SUBPROCURADOR-GERAL ADMINISTRATIVO INSTITUCIONAL DO MINISTÉRIO PÚBLICO DO ESTADO DE ALAGOAS, no uso das atribuições, e tendo em vista o contido no Proc. 435/2019,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</si>
  <si>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2019NE00124</t>
  </si>
  <si>
    <t xml:space="preserve">R$ 309,85</t>
  </si>
  <si>
    <t xml:space="preserve">ALBERTO TENORIO VIEIRA</t>
  </si>
  <si>
    <t xml:space="preserve">94526265853</t>
  </si>
  <si>
    <t xml:space="preserve">PORTARIA SPGAI nº 98, DE 18 DE FEVEREIRO DE 2019  O SUBPROCURADOR-GERAL ADMINISTRATIVO INSTITUCIONAL DO MINISTÉRIO PÚBLICO DO ESTADO DE ALAGOAS, no uso das atribuições, e tendo em vista o contido no Proc. 435/2019, RESOLVE conceder em favor do Dr. ALBERTO TENÓRIO VIEIRA, Promotor de Justiça, ora assessor da Corregedoria-Geral do Ministério Público do Estado de Alagoas, portador do CPF nº 945.262.658-53, matrícula nº 69080-5,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</si>
  <si>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2019NE00125</t>
  </si>
  <si>
    <t xml:space="preserve">R$ 289,71</t>
  </si>
  <si>
    <t xml:space="preserve">JANIXON MONTES BARBOSA</t>
  </si>
  <si>
    <t xml:space="preserve">89397347420</t>
  </si>
  <si>
    <t xml:space="preserve">PORTARIA SPGAI nº 99, DE 18 DE FEVEREIRO DE 2019  O SUBPROCURADOR-GERAL ADMINISTRATIVO INSTITUCIONAL DO MINISTÉRIO PÚBLICO DO ESTADO DE ALAGOAS, no uso das atribuições, e tendo em vista o contido no Proc. 435/2019,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</si>
  <si>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2019NE00126</t>
  </si>
  <si>
    <t xml:space="preserve">CLAUDEMIR DOS SANTOS MOTA</t>
  </si>
  <si>
    <t xml:space="preserve">87312280897</t>
  </si>
  <si>
    <t xml:space="preserve">PORTARIA SPGAI nº 122, DE 19 DE FEVEREIRO DE 2019  O SUBPROCURADOR-GERAL ADMINISTRATIVO INSTITUCIONAL DO MINISTÉRIO PÚBLICO DO ESTADO DE ALAGOAS, no uso de suas atribuições, e tendo em vista o contido no Proc. 426/2018, RESOLVE conceder em favor de CLAUDEMIR DOS SANTOS MOTA, Assessor de Logística e Transporte, portador do CPF nº 873.122.808-97, matrícula nº 8255110,1 (uma) diária, no valor unitário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às cidades de Boca da Mata, Limoeiro de Anadia e Traipu, no período de 16 a 17 de janeiro do corrente ano, para fazer cobertura fotográfica das sedes das Promotorias de Justiça mencionadas, correndo a despesa por conta da dotação orçamentária inclusa no Programa de Trabalho 03.122.0003.2107.00258 - Manutenção das Ações de Comunicação, Natureza de despesa: 339014 - Diárias, pessoal civil.  Publicado no DOE de 20/02/2019.</t>
  </si>
  <si>
    <t xml:space="preserve">2019NE00127</t>
  </si>
  <si>
    <t xml:space="preserve">R$ 154,93</t>
  </si>
  <si>
    <t xml:space="preserve">PORTARIA SPGAI nº 123, DE 19 DE FEVEREIRO DE 2019  O SUBPROCURADOR-GERAL ADMINISTRATIVO INSTITUCIONAL DO MINISTÉRIO PÚBLICO DO ESTADO DE ALAGOAS, no uso de suas atribuições, e tendo em vista o contido no Proc. 426/2018,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fazer cobertura fotográfica do Projeto Recomeçar, correndo a despesa por conta da dotação orçamentária inclusa no Programa de Trabalho 03.122.0003.2107.00258 - Manutenção das Ações de Comunicação, Natureza de despesa: 339014 - Diárias, pessoal civil.  Publicado no DOE de 20/02/2019.</t>
  </si>
  <si>
    <t xml:space="preserve">2019NE00128</t>
  </si>
  <si>
    <t xml:space="preserve">JANAINA RIBEIRO SOARES</t>
  </si>
  <si>
    <t xml:space="preserve">00780583418</t>
  </si>
  <si>
    <t xml:space="preserve">PORTARIA SPGAI nº 124, DE 19 DE FEVEREIRO DE 2019  O SUBPROCURADOR-GERAL ADMINISTRATIVO INSTITUCIONAL DO MINISTÉRIO PÚBLICO DO ESTADO DE ALAGOAS, no uso de suas atribuições, e tendo em vista o contido no Proc. 427/2019,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Arapiraca, no dia 31 de janeiro do corrente ano, para fazer cobertura jornalística do Projeto Recomeçar, correndo a despesa por conta da dotação orçamentária inclusa no Programa de Trabalho 03.122.0003.2107.00258 - Manutenção das Ações de Comunicação, Natureza de despesa: 339014 - Diárias, pessoal civil.  Publicado no DOE de 20/02/2019.</t>
  </si>
  <si>
    <t xml:space="preserve">2019NE00129</t>
  </si>
  <si>
    <t xml:space="preserve">JOSE CARLOS MARINHO FAUSTO</t>
  </si>
  <si>
    <t xml:space="preserve">04875793480</t>
  </si>
  <si>
    <t xml:space="preserve">PORTARIA SPGAI nº 101, DE 19 DE FEVEREIRO DE 2019  O SUBPROCURADOR-GERAL ADMINISTRATIVO INSTITUCIONAL DO MINISTÉRIO PÚBLICO DO ESTADO DE ALAGOAS, no uso de suas atribuições, e tendo em vista o contido no Proc. 256/2019, RESOLVE conceder em favor do 1º TEN PM JOSÉ CARLOS MARINHO FAUSTO da Assessoria Militar desta Procuradoria-Geral de Justiça, portador do CPF nº 048.757.934-80, matrícula nº 825507-5, ½ (meia) diárias,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</si>
  <si>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2019NE00130</t>
  </si>
  <si>
    <t xml:space="preserve">DOUGLAS LOPES FERREIRA DOS SANTOS</t>
  </si>
  <si>
    <t xml:space="preserve">60648740404</t>
  </si>
  <si>
    <t xml:space="preserve">PORTARIA SPGAI nº 102, DE 19 DE FEVEREIRO DE 2019  O SUBPROCURADOR-GERAL ADMINISTRATIVO INSTITUCIONAL DO MINISTÉRIO PÚBLICO DO ESTADO DE ALAGOAS, no uso das atribuições, e tendo em vista o contido no Proc. 256/2019,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 cidade de Palmeira dos Índios, no dia 17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</si>
  <si>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2019NE00134</t>
  </si>
  <si>
    <t xml:space="preserve">PORTARIA SPGAI nº 103, DE 19 DE FEVEREIRO DE 2019  O SUBPROCURADOR-GERAL ADMINISTRATIVO INSTITUCIONAL DO MINISTÉRIO PÚBLICO DO ESTADO DE ALAGOAS, no uso das atribuições, e tendo em vista o contido no Proc. 256/2019, RESOLVE conceder em favor do 3º SGT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</si>
  <si>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2019NE00135</t>
  </si>
  <si>
    <t xml:space="preserve">R$ 630,00</t>
  </si>
  <si>
    <t xml:space="preserve">ADNA MERCIA LIRA DE ALMEIDA</t>
  </si>
  <si>
    <t xml:space="preserve">05436158471</t>
  </si>
  <si>
    <t xml:space="preserve">PORTARIA SPGAI nº 105, DE 19 DE FEVEREIRO DE 2019  O SUBPROCURADOR-GERAL ADMINISTRATIVO INSTITUCIONAL DO MINISTÉRIO PÚBLICO DO ESTADO DE ALAGOAS, no uso das atribuições, e tendo em vista o contido no Proc. 256/2019,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</si>
  <si>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2019NE00136</t>
  </si>
  <si>
    <t xml:space="preserve">PORTARIA SPGAI nº 106, DE 19 DE FEVEREIRO DE 2019  O SUBPROCURADOR-GERAL ADMINISTRATIVO INSTITUCIONAL DO MINISTÉRIO PÚBLICO DO ESTADO DE ALAGOAS, no uso das atribuições, e tendo em vista o contido no Proc. 256/2019, RESOLVE conceder em favor do CB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</si>
  <si>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2019NE00137</t>
  </si>
  <si>
    <t xml:space="preserve">PORTARIA SPGAI nº 107, DE 19 DE FEVEREIRO DE 2019  O SUBPROCURADOR-GERAL ADMINISTRATIVO INSTITUCIONAL DO MINISTÉRIO PÚBLICO DO ESTADO DE ALAGOAS, no uso das atribuições, e tendo em vista o contido no Proc. 256/2019, RESOLVE conceder em favor do CB PM NICHOLAS FABIANO CORDEIRO DE OLIVEIRA, portador de CPF nº 057.443.704-55,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</si>
  <si>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2019NE00138</t>
  </si>
  <si>
    <t xml:space="preserve">PORTARIA SPGAI nº 108, DE 19 DE FEVEREIRO DE 2019  O SUBPROCURADOR-GERAL ADMINISTRATIVO INSTITUCIONAL DO MINISTÉRIO PÚBLICO DO ESTADO DE ALAGOAS, no uso das atribuições, e tendo em vista o contido no Proc. 256/2019, RESOLVE conceder em favor do CB PM CLESIVALDO DOS SANTOS DE MOURA, portador de CPF nº 814.771.124-72,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</si>
  <si>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2019NE00139</t>
  </si>
  <si>
    <t xml:space="preserve">PORTARIA SPGAI nº 109, DE 19 DE FEVEREIRO DE 2019  O SUBPROCURADOR-GERAL ADMINISTRATIVO INSTITUCIONAL DO MINISTÉRIO PÚBLICO DO ESTADO DE ALAGOAS, no uso das atribuições, e tendo em vista o contido no Proc. 256/2019, RESOLVE conceder em favor do CB PM CINTHIA PEREIRA DE SOUZA, portadora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</si>
  <si>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2019NE00140</t>
  </si>
  <si>
    <t xml:space="preserve">PORTARIA SPGAI nº 110, DE 19 DE FEVEREIRO DE 2019  O SUBPROCURADOR-GERAL ADMINISTRATIVO INSTITUCIONAL DO MINISTÉRIO PÚBLICO DO ESTADO DE ALAGOAS, no uso das atribuições, e tendo em vista o contido no Proc. 256/2019, RESOLVE conceder em favor do CB PM PERLYVISSON VILELA DE FREITAS, portador de CPF nº 009.129.584-05,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</si>
  <si>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2019NE00142</t>
  </si>
  <si>
    <t xml:space="preserve">ANDREA DA ROCHA PEDROSA</t>
  </si>
  <si>
    <t xml:space="preserve">04984975423</t>
  </si>
  <si>
    <t xml:space="preserve">PORTARIA SPGAI nº 111, DE 19 DE FEVEREIRO DE 2019  O SUBPROCURADOR-GERAL ADMINISTRATIVO INSTITUCIONAL DO MINISTÉRIO PÚBLICO DO ESTADO DE ALAGOAS, no uso das atribuições, e tendo em vista o contido no Proc. 256/2019,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</si>
  <si>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2019NE00143</t>
  </si>
  <si>
    <t xml:space="preserve">PORTARIA SPGAI nº 112, DE 19 DE FEVEREIRO DE 2019  O SUBPROCURADOR-GERAL ADMINISTRATIVO INSTITUCIONAL DO MINISTÉRIO PÚBLICO DO ESTADO DE ALAGOAS, no uso das atribuições, e tendo em vista o contido no Proc. 256/2019, RESOLVE conceder em favor do SD PM JOSÉ HUMBERTO BUARQUE CAVALCANTE JÚNIOR, portador de CPF nº 021.496.314-40,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339015 -Diária, pessoal militar.  Publicada no DOE em 20/02/2019</t>
  </si>
  <si>
    <t xml:space="preserve">2019NE00144</t>
  </si>
  <si>
    <t xml:space="preserve">THIAGO ARAUJO DOS SANTOS</t>
  </si>
  <si>
    <t xml:space="preserve">06199369408</t>
  </si>
  <si>
    <t xml:space="preserve">PORTARIA SPGAI nº 113, DE 19 DE FEVEREIRO DE 2019  O SUBPROCURADOR-GERAL ADMINISTRATIVO INSTITUCIONAL DO MINISTÉRIO PÚBLICO DO ESTADO DE ALAGOAS, no uso das atribuições, e tendo em vista o contido no Proc. 256/2019, RESOLVE conceder em favor do SD PM THIAGO ARAÚJO DOS SANTOS, portador de CPF nº 061.993.694-08,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</si>
  <si>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2019NE00145</t>
  </si>
  <si>
    <t xml:space="preserve">PORTARIA SPGAI nº 114, DE 19 DE FEVEREIRO DE 2019  O SUBPROCURADOR-GERAL ADMINISTRATIVO INSTITUCIONAL DO MINISTÉRIO PÚBLICO DO ESTADO DE ALAGOAS, no uso das atribuições, e tendo em vista o contido no Proc. 256/2019, RESOLVE conceder em favor da SD PM RAPHAELA FERNANDA PEREIRA DA SILVA, portadora de CPF nº 058.785.254-29,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</si>
  <si>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2019NE00146</t>
  </si>
  <si>
    <t xml:space="preserve">KAYSE ANDREY GOMES BRABO</t>
  </si>
  <si>
    <t xml:space="preserve">04880590460</t>
  </si>
  <si>
    <t xml:space="preserve">PORTARIA SPGAI nº 115, DE 19 DE FEVEREIRO DE 2019  O SUBPROCURADOR-GERAL ADMINISTRATIVO INSTITUCIONAL DO MINISTÉRIO PÚBLICO DO ESTADO DE ALAGOAS, no uso das atribuições, e tendo em vista o contido no Proc. 256/2019,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</si>
  <si>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2019NE00147</t>
  </si>
  <si>
    <t xml:space="preserve">JOAO BRAZ DOS SANTOS JUNIOR</t>
  </si>
  <si>
    <t xml:space="preserve">04994170460</t>
  </si>
  <si>
    <t xml:space="preserve">PORTARIA SPGAI nº 116, DE 19 DE FEVEREIRO DE 2019  O SUBPROCURADOR-GERAL ADMINISTRATIVO INSTITUCIONAL DO MINISTÉRIO PÚBLICO DO ESTADO DE ALAGOAS, no uso das atribuições, e tendo em vista o contido no Proc. 256/2019, RESOLVE conceder em favor do SD PM JOÃO BRAZ DOS SANTOS JÚNIOR da Assessoria Militar, portador de CPF nº 049.941.704-60, matrícula nº 65523-6,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</si>
  <si>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2019NE00148</t>
  </si>
  <si>
    <t xml:space="preserve">PORTARIA SPGAI nº 117, DE 19 DE FEVEREIRO DE 2019  O SUBPROCURADOR-GERAL ADMINISTRATIVO INSTITUCIONAL DO MINISTÉRIO PÚBLICO DO ESTADO DE ALAGOAS, no uso de suas atribuições, e tendo em vista o contido no Proc. 256/2019,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</si>
  <si>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2019NE00149</t>
  </si>
  <si>
    <t xml:space="preserve">ELVIO NICOLAU DA SILVA</t>
  </si>
  <si>
    <t xml:space="preserve">04688367481</t>
  </si>
  <si>
    <t xml:space="preserve">PORTARIA SPGAI nº 118, DE 19 DE FEVEREIRO DE 2019  O SUBPROCURADOR-GERAL ADMINISTRATIVO INSTITUCIONAL DO MINISTÉRIO PÚBLICO DO ESTADO DE ALAGOAS, no uso das atribuições, e tendo em vista o contido no Proc. 256/2019,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</si>
  <si>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2019NE00150</t>
  </si>
  <si>
    <t xml:space="preserve">PORTARIA SPGAI nº 119, DE 19 DE FEVEREIRO DE 2019  O SUBPROCURADOR-GERAL ADMINISTRATIVO INSTITUCIONAL DO MINISTÉRIO PÚBLICO DO ESTADO DE ALAGOAS, no uso das atribuições, e tendo em vista o contido no Proc. 256/2019, RESOLVE conceder em favor do Agente Penitenciário VÍTOR GOMES DA SILVA, portador de CPF nº 809.844.104-06,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20/02/2019.</t>
  </si>
  <si>
    <t xml:space="preserve">2019NE00151</t>
  </si>
  <si>
    <t xml:space="preserve">PORTARIA SPGAI nº 104, DE 19 DE FEVEREIRO DE 2019  O SUBPROCURADOR-GERAL ADMINISTRATIVO INSTITUCIONAL DO MINISTÉRIO PÚBLICO DO ESTADO DE ALAGOAS, no uso das atribuições, e tendo em vista o contido no Proc. 256/2019, RESOLVE conceder em favor do 3º SGT PM CRISTHIANO RODRIGUES MOURA, portador de CPF nº 037.962.744-20,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21/02/2019</t>
  </si>
  <si>
    <t xml:space="preserve">2019NE00156</t>
  </si>
  <si>
    <t xml:space="preserve">ALFREDO GASPAR DE MENDONCA NETO</t>
  </si>
  <si>
    <t xml:space="preserve">72503017487</t>
  </si>
  <si>
    <t xml:space="preserve">PORTARIA SPGAI nº 125, DE 20 DE FEVEREIRO DE 2019  O SUBPROCURADOR-GERAL ADMINISTRATIVO INSTITUCIONAL DO MINISTÉRIO PÚBLICO DO ESTADO DE ALAGOAS, no uso das atribuições, e tendo em vista o contido no Proc. 311/2019, RESOLVE conceder em favor do Dr. ALFREDO GASPAR DE MENDONÇA NETO, Procurador-Geral de Justiça do Ministério Público, portador do CPF nº 725.030.174-87, matrícula nº 76577-5,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do seu deslocamento à cidade de Brasília-DF, no período de 26 a 28 de fevereiro do corrente ano, para participar das Reuniões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21/02/2019.</t>
  </si>
  <si>
    <t xml:space="preserve">2019NE00157</t>
  </si>
  <si>
    <t xml:space="preserve">R$ 1.722,98</t>
  </si>
  <si>
    <t xml:space="preserve">GRAFMARQUES IND E EDITORA E SERVICOS LTDA</t>
  </si>
  <si>
    <t xml:space="preserve">00887925000104</t>
  </si>
  <si>
    <t xml:space="preserve">AQUISIÇÃO DE 1500 CARTILHAS, COM 16 PÁGINAS, NOS MOLDES DO TERMO DE REFERÊNCIA DO PROCESSO PGJ 491/2019. O VALOR UNITÁRIO É DE R$ 1,6133  </t>
  </si>
  <si>
    <t xml:space="preserve">2019NE00158</t>
  </si>
  <si>
    <t xml:space="preserve">R$ 2.419,95</t>
  </si>
  <si>
    <t xml:space="preserve">DAVIDSON LINS BATISTA</t>
  </si>
  <si>
    <t xml:space="preserve">25901388000122</t>
  </si>
  <si>
    <t xml:space="preserve">BANNER E PANFLETO</t>
  </si>
  <si>
    <t xml:space="preserve">2019NE00159</t>
  </si>
  <si>
    <t xml:space="preserve">R$ 2.320,00</t>
  </si>
  <si>
    <t xml:space="preserve">FUNDACAO APOLONIO S DE DES EDUC FADURPE</t>
  </si>
  <si>
    <t xml:space="preserve">08961997000158</t>
  </si>
  <si>
    <t xml:space="preserve">Contratação de serviços técnicos especializados para a execução do 1º Processo Seletivo Público para o preenchimento de vagas e cadastro de reserva do quadro de estagiários de diversas áreas do Programa de Estágio do Ministério Público de Alagoas, na Capital e no Interior, sob a coordenação geral da Escola Superior do Ministério Público do Estado de Alagoas ¿ ESMP-AL, nas condições especificadas no Projeto Básico, conforme processo nº PGJ/AL-2188/2018. O prazo de vigência do contrato será, a partir de sua assinatura, até o atesto de finalização de execução do serviço pelo gestor do contrato. Pela prestação dos serviços técnicos especializados descritos na proposta técnica, Projeto Básico e neste Contrato, o Contratante pagará à Contratada para até 450 (quatrocentos e cinquenta) candidatos inscritos o valor de R$ 176.538,09 (cento e setenta e seis mil, quinhentos e trinta e oito reais e nove centavos), e R$ 190.217,37 (cento e noventa mil, duzentos e dezessete reais e trinta e sete centavos) de 500 (quinhentos) a 750 (setecentos e cinquenta) inscritos; considerando inicialmente uma estimativa de 30 (trinta) isenções, CONFORME CONDIÇÕES ESTABELECIDAS EM CONTRATO.  Ao término das inscrições, a contratada emitirá relatório informando o número total de inscritos e o valor arrecadado. O PAGAMENTO SERÁ EFETUADO DA SEGUINTE FORMA: 20% - 10 dias após o final das inscrições 50% - 10 dias após a aplicação das provas 30% - 10 dias após a divulgação do resultado final</t>
  </si>
  <si>
    <t xml:space="preserve">2019NE00167</t>
  </si>
  <si>
    <t xml:space="preserve">R$ 246.178,04</t>
  </si>
  <si>
    <t xml:space="preserve">PORTARIA SPGAI nº 134, DE 22 DE FEVEREIRO DE 2019  O SUBPROCURADOR-GERAL ADMINISTRATIVO INSTITUCIONAL DO MINISTÉRIO PÚBLICO DO ESTADO DE ALAGOAS, no uso de suas atribuições, e tendo em vista o contido no Proc. 392/2019,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Paripueira, no dia 8 de fevereiro do corrente ano, para realizar serviço de configurações de equipamentos de informática na Promotoria de Justiça de Paripueira,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25/02/2019.</t>
  </si>
  <si>
    <t xml:space="preserve">2019NE00168</t>
  </si>
  <si>
    <t xml:space="preserve">HAMILTON CARNEIRO JUNIOR</t>
  </si>
  <si>
    <t xml:space="preserve">01940373476</t>
  </si>
  <si>
    <t xml:space="preserve">PORTARIA SPGAI nº 130, DE 21 DE FEVEREIRO DE 2019  O SUBPROCURADOR-GERAL ADMINISTRATIVO INSTITUCIONAL DO MINISTÉRIO PÚBLICO DO ESTADO DE ALAGOAS, no uso das atribuições, e tendo em vista o contido no Proc. 332/2019, RESOLVE conceder em favor do Dr. HAMILTON CARNEIRO JÚNIOR, Promotor de Justiça da 1º Promotoria de Justiça de Santana do Ipanema, de 2ª entrância, ora Secretário- Executivo do GNCOC, portador do CPF nº 019.403.734-76, matrícula nº 69167-4,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26 a 28 de fevereiro do corrente ano, para participar das Reuniões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22/02/2019.</t>
  </si>
  <si>
    <t xml:space="preserve">2019NE00169</t>
  </si>
  <si>
    <t xml:space="preserve">R$ 1.885,33</t>
  </si>
  <si>
    <t xml:space="preserve">JACKSON COSTA DOS SANTOS</t>
  </si>
  <si>
    <t xml:space="preserve">05336486450</t>
  </si>
  <si>
    <t xml:space="preserve">PORTARIA SPGAI nº 132, DE 22 DE FEVEREIRO DE 2019  O SUBPROCURADOR-GERAL ADMINISTRATIVO INSTITUCIONAL DO MINISTÉRIO PÚBLICO DO ESTADO DE ALAGOAS, no uso das atribuições, e tendo em vista o contido no Proc. 391/2019,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Paripueira, no dia 8 de fevereiro do corrente ano, para realizar serviço de condução de servidor à Promotoria de Justiça de Paripueira, correndo a despesa por conta da dotação orçamentária inclusa no Programa de Trabalho 03.122.0003.2107. 0000 - Manutenção das Atividades do Ministério Público, Natureza de despesa: 339014 - Diárias, pessoal civil.  Publicado no DOE de 25/02/2019.</t>
  </si>
  <si>
    <t xml:space="preserve">2019NE00170</t>
  </si>
  <si>
    <t xml:space="preserve">PORTARIA SPGAI nº 136, DE 22 DE FEVEREIRO DE 2019  O SUBPROCURADOR-GERAL ADMINISTRATIVO INSTITUCIONAL DO MINISTÉRIO PÚBLICO DO ESTADO DE ALAGOAS, no uso das atribuições, e tendo em vista o contido no Proc. 512/2019,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Coruripe, no dia 1º de fevereiro do corrente ano, para realizar serviço de condução de servidor à Promotoria de Justiça de Paripueira, correndo a despesa por conta da dotação orçamentária inclusa no Programa de Trabalho 03.122.0003.2107. 0000 - Manutenção das Atividades do Ministério Público, Natureza de despesa: 339014 - Diárias, pessoal civil.  Publicado no DOE de 25/02/2019.</t>
  </si>
  <si>
    <t xml:space="preserve">2019NE00171</t>
  </si>
  <si>
    <t xml:space="preserve">PORTARIA SPGAI nº 131, DE 22 DE FEVEREIRO DE 2019  O SUBPROCURADOR-GERAL ADMINISTRATIVO INSTITUCIONAL DO MINISTÉRIO PÚBLICO DO ESTADO DE ALAGOAS, no uso de suas atribuições, e tendo em vista o contido no Proc. 324/2019, RESOLVE conceder em favor de JONATHAN DO NASCIMENTO MATOS, Técnico do Ministério Público - Tecnologia da Informação, portador do CPF nº 053.548.944- 76, matrícula nº 825712-4, 4 (quatro) meias diária, no valor de R$ 90,00 (noventa reais), aplicando-se o desconto de R$ 12,53 (doze reais e cinquenta e três centavos), por ½ (meia) diária, perfazendo um total de R$ 309,88 (trezentos e nove reais e oitenta e oito centavos), referente ao auxílio-alimentação de acordo com o Ato PGJ nº 7/2014, em face do seu deslocamento às cidades de Pão de Açúcar, no dia 6; Taquarana, no dia 7; Piranhas, no dia 8 e Traipu, no dia 11, todos do mês de fevereiro do corrente ano, para realizar serviços de configuração de equipamentos de informática nas Promotorias de Justiça das cidades mencionadas, correndo a despesa por conta da dotação orçamentária inclusa no Programa de Trabalho 03.122.0003.2107. 0000 - Manutenção das Atividades do Ministério Público -P.O. 00259 - Manutenção e Funcionamento da Tecnologia da Informação, Natureza de despesa: 339014 - Diárias, pessoal civil.  Publicado no DOE de 25/02/2019.</t>
  </si>
  <si>
    <t xml:space="preserve">2019NE00172</t>
  </si>
  <si>
    <t xml:space="preserve">PORTARIA SPGAI nº 133, DE 22 DE FEVEREIRO DE 2019  O SUBPROCURADOR-GERAL ADMINISTRATIVO INSTITUCIONAL DO MINISTÉRIO PÚBLICO DO ESTADO DE ALAGOAS, no uso de suas atribuições, e tendo em vista o contido no Proc. 390/2019, RESOLVE conceder em favor de JONATHAN DO NASCIMENTO MATOS, Técnico do Ministério Público - Tecnologia da Informação, portador do CPF nº 053.548.944- 76, matrícula nº 825712-4, 2 (duas) meias diária, no valor de R$ 90,00 (noventa reais), aplicando-se o desconto de R$ 12,53 (doze reais e cinquenta e três centavos), por ½ (meia) diária, perfazendo um total de R$ 154,94 (cento e cinquenta e quatro reais e noventa e quatro centavos), referente ao auxílio-alimentação de acordo com o Ato PGJ nº 7/2014, em face do seu deslocamento às cidades de Pão de Açúcar, no dia 15; Piranha e Traipu, no dia 16, todos do mês de fevereiro do corrente ano, para realizar serviços de configuração de equipamentos de informática nas Promotorias de Justiça das cidades mencionadas, correndo a despesa por conta da dotação orçamentária inclusa no Programa de Trabalho 03.122.0003.2107. 0000 - Manutenção das Atividades do Ministério Público - P.O. 00259 - Manutenção e Funcionamento da Tecnologia da Informação, Natureza de despesa: 339014 -Diárias, pessoal civil.  Publicado no DOE de 25/02/2019.</t>
  </si>
  <si>
    <t xml:space="preserve">2019NE00173</t>
  </si>
  <si>
    <t xml:space="preserve">R$ 154,94</t>
  </si>
  <si>
    <t xml:space="preserve">LUCAS SCHITINI DE SOUZA</t>
  </si>
  <si>
    <t xml:space="preserve">83926445572</t>
  </si>
  <si>
    <t xml:space="preserve">PORTARIA SPGAI nº 135, DE 22 DE FEVEREIRO DE 2019  O SUBPROCURADOR-GERAL ADMINISTRATIVO INSTITUCIONAL DO MINISTÉRIO PÚBLICO DO ESTADO DE ALAGOAS, no uso das atribuições, e tendo em vista o contido no Proc. 500/2019, RESOLVE conceder em favor do Dr. LUCAS SCHITINI DE SOUZA, Promotor de Justiça, titular da Promotoria de Justiça de Limoeiro de Anadia, de 1ª entrância, portador do CPF nº 839.264.455-72, matrícula nº 8255385-8,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de 16 de janeiro de 2019, correndo a despesa por conta da dotação orçamentária inclusa no Programa de Trabalho 03.122.0003.2107.0000 - Manutenção das Atividades do Ministério Público, Natureza de despesa: 339014 - Diária, pessoal civil.  Publicado no DOE de 25/02/2019.</t>
  </si>
  <si>
    <t xml:space="preserve">2019NE00174</t>
  </si>
  <si>
    <t xml:space="preserve">contratação de Serviço Móvel Pessoal (SMP) com comodato, nas modalidades Local, Longa Distância Nacional e Longa Distância Internacional, advindo da adesão à Ata de Registro de Preços nº 37/2018 ¿ Pregão Eletrônico nº 37/2018 do Comando Militar da Amazônia, conforme especificações estabelecidos no Edital do Pregão informado, quantidades e valores estabelecidos neste contrato, conforme processo nº PGJ/AL-3650/2018. Os serviços a serem executados pela CONTRATADA à CONTRATANTE consistem no fornecimento de até 46 (quarenta e seis) acessos telefônicos, com os respectivos aparelhos, em regime de comodato. O prazo de vigência deste Contrato é de 24 (vinte e quatro) meses a contar de sua assinatura. O valor mensal estimado da contratação é de R$ 2.700,36 (dois mil, setecentos reais e trinta e seis centavos), perfazendo o valor total de R$ 64.808,64</t>
  </si>
  <si>
    <t xml:space="preserve">2019NE00175</t>
  </si>
  <si>
    <t xml:space="preserve">R$ 9.651,47</t>
  </si>
  <si>
    <t xml:space="preserve">PORTARIA SPGAI nº 144, DE 25 DE FEVEREIRO DE 2019  O SUBPROCURADOR-GERAL ADMINISTRATIVO INSTITUCIONAL DO MINISTÉRIO PÚBLICO DO ESTADO DE ALAGOAS, no uso das atribuições, e tendo em vista o contido no Proc. 474/2019,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Boca da Mata, São Miguel dos Campos, Limoeiro de Anadia, Arapiraca e Piranhas, no período de 13 a 14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26/02/2019.</t>
  </si>
  <si>
    <t xml:space="preserve">2019NE00177</t>
  </si>
  <si>
    <t xml:space="preserve">PORTARIA SPGAI nº 141, DE 25 DE FEVEREIRO DE 2019  O SUBPROCURADOR-GERAL ADMINISTRATIVO INSTITUCIONAL DO MINISTÉRIO PÚBLICO DO ESTADO DE ALAGOAS, no uso de suas atribuições, e tendo em vista o contido no Proc. 492/2019, RESOLVE conceder em favor do Dr. JORGE LUIZ BEZERRA DA SILVA, Promotor de Justiça de São Luiz do Quitunde, de 2ª entrância, portador do CPF nº 462.953.994-87,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Maragogi, no dia 15 de fevereiro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26/02/2019.</t>
  </si>
  <si>
    <t xml:space="preserve">2019NE00178</t>
  </si>
  <si>
    <t xml:space="preserve">PORTARIA SPGAI nº 142, DE 25 DE FEVEREIRO DE 2019  O SUBPROCURADOR-GERAL ADMINISTRATIVO INSTITUCIONAL DO MINISTÉRIO PÚBLICO DO ESTADO DE ALAGOAS, no uso de suas atribuições, e tendo em vista o contido no Proc. 498/2019,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Limoeiro de Anadia, no dia 19 de fevereiro do corrente ano, para realizar serviço de condução de servidor à Promotoria de Justiça de Limoeiro de Anadia,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26/02/2019.</t>
  </si>
  <si>
    <t xml:space="preserve">2019NE00179</t>
  </si>
  <si>
    <t xml:space="preserve">PORTARIA SPGAI nº 143, DE 25 DE FEVEREIRO DE 2019  O SUBPROCURADOR-GERAL ADMINISTRATIVO INSTITUCIONAL DO MINISTÉRIO PÚBLICO DO ESTADO DE ALAGOAS, no uso de suas atribuições, e tendo em vista o contido no Proc. 499/2019,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Limoeiro de Anadia, no dia 19 de fevereiro do corrente ano, para realizar serviço de configuração de equipamentos de informática na Promotoria de Justiça de Limoeiro de Anadia,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26/02/2019.</t>
  </si>
  <si>
    <t xml:space="preserve">2019NE00180</t>
  </si>
  <si>
    <t xml:space="preserve">ARY DE MEDEIROS LAGES FILHO</t>
  </si>
  <si>
    <t xml:space="preserve">03324866480</t>
  </si>
  <si>
    <t xml:space="preserve">PORTARIA SPGAI nº 1.102, DE 19 DE NOVEMBRO DE 2018 O SUBPROCURADOR-GERAL ADMINISTRATIVO INSTITUCIONAL DO MINISTÉRIO PÚBLICO DO ESTADO DE ALAGOAS, no uso de suas atribuições, e tendo em vista o contido no Proc. 3391/2018, RESOLVE conceder em favor do Dr. ARY DE MEDEIROS LAGES FILHO, Promotor de Justiça de Passo de Camaragibe, de 1ª entrância, portador do CPF nº 033.248.664-80, matrícula nº 8255389-0, 6 (seis) meias diárias, no valor unitário de R$ 219,24 (duzentos e dezenove reais e vinte e quatro centavos), aplicando-se o desconto de R$ 12,53 (doze reais e cinquenta e três centavos), por ½ (meia) diária, referente ao auxílio-alimentação de acordo com o Ato PGJ nº 7/2014, perfazendo um total de R$ 1.240,26 (um mil, duzentos e quarenta reais e vinte e seis centavos), em face do seu deslocamento à cidade de Paripueira, nos dias 18 e 25 de setembro, 2, 9, 23 e 30 de outubro, todos do corrente ano, para desempenhar suas funções institucionais na Promotoria de Justiça de Paripueira,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t>
  </si>
  <si>
    <t xml:space="preserve">2019NE00185</t>
  </si>
  <si>
    <t xml:space="preserve">R$ 1.240,26</t>
  </si>
  <si>
    <t xml:space="preserve">1º e 2º  termo termo aditivo ao Contrato 24/2017 que tem por objeto a prorrogação da vigência do contrato de execução de serviços comuns de gerenciamento de obras, compreendendo o assessoramento, coordenação, especificações, estudos de viabilidade técnica, análises, orçamentos, fiscalização de obras e serviços, laudos, levantamentos, projetos, pareceres, vistorias, e outros de mesmas naturezas, necessários à consecução dos serviços e obras demandadas pela Administração do Ministério Público Estadual, auxiliando a Seção de Engenharia, conforme especificações técnicas constantes do Edital do Pregão nº 07/PGJ/2017 e respectivos anexos, quantidades, valores unitários e totais estabelecidos no Contrato, pelo período de 12 (doze) meses, contado de 21 de julho de 2018 até 20 de julho de 2019, conforme disposições constantes no processo nº PGJ/AL-1099/2018, bem como o  reajuste da hora técnica padrão (HTP), de acordo com a atualização da tabela de referência do Sistema Nacional de Pesquisa de Custos e Índices da Construção Civil ¿ SINAPI, previsão da cláusula oitava do contrato, com efeitos a partir de 21 de julho de 2018, conforme disposições constantes no processo nº PGJ/AL-2351/2018. O Valor total do aditivo é de R$ 32.625,91. Com o reajuste, o valor total do contrato passa a ser de R$ 1.477.455,97 . O valor total do contrato é de R$ 1.444.830,06	</t>
  </si>
  <si>
    <t xml:space="preserve">2019NE00187</t>
  </si>
  <si>
    <t xml:space="preserve">R$ 56.331,64</t>
  </si>
  <si>
    <t xml:space="preserve">ADIANTAMENTO 01/2019, EM FAVOR DO SERVIDOR JACKSON COSTA DOS SANTOS,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OUTROS SERVIÇOS DE TERCEIROS-PJ.</t>
  </si>
  <si>
    <t xml:space="preserve">ADIANTAMENTO</t>
  </si>
  <si>
    <t xml:space="preserve">2019NE00188</t>
  </si>
  <si>
    <t xml:space="preserve">R$ 720,00</t>
  </si>
  <si>
    <t xml:space="preserve">ADIANTAMENTO 01/2019, EM FAVOR DO SERVIDOR JACKSON COSTA DOS SANTOS,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MATERIAL DE CONSUMO.</t>
  </si>
  <si>
    <t xml:space="preserve">2019NE00189</t>
  </si>
  <si>
    <t xml:space="preserve">R$ 1.171,65</t>
  </si>
  <si>
    <t xml:space="preserve">SAAE SERV AUT AGUA E ESGOTO/U DOS PALMARES</t>
  </si>
  <si>
    <t xml:space="preserve">12763116000161</t>
  </si>
  <si>
    <t xml:space="preserve">SERVIÇOS DE ABASTECIMENTO DE AGUA E ESGOTO DO IMÓVEL ONDE FUNCIONA A PROMOTORIA DE JUSTIÇA DE UNIÃO DOS PALMARES-AL, SAAE UNIÃO DOS PALMARES, DURANTE O EXERCÍCIO FINANCEIRO DE 2019</t>
  </si>
  <si>
    <t xml:space="preserve">2019NE00190</t>
  </si>
  <si>
    <t xml:space="preserve">R$ 346,28</t>
  </si>
  <si>
    <t xml:space="preserve">UP DISTRIBUIDORA DE PROD DESCARTAVEIS LTDA</t>
  </si>
  <si>
    <t xml:space="preserve">12423997000171</t>
  </si>
  <si>
    <t xml:space="preserve">CAFÉ EM PÓ, MARCA: MARATÁ, PACOTE COM 250G</t>
  </si>
  <si>
    <t xml:space="preserve">2019NE00191</t>
  </si>
  <si>
    <t xml:space="preserve">R$ 3.735,00</t>
  </si>
  <si>
    <t xml:space="preserve">VSB ACESSÓRIOS EMPRESARIAIS EIRELI</t>
  </si>
  <si>
    <t xml:space="preserve">30415366000192</t>
  </si>
  <si>
    <t xml:space="preserve">MATERIAL DE LIMPEZA</t>
  </si>
  <si>
    <t xml:space="preserve">2019NE00192</t>
  </si>
  <si>
    <t xml:space="preserve">R$ 2.066,24</t>
  </si>
  <si>
    <t xml:space="preserve">NORTSUL COMERCIAL LTDA</t>
  </si>
  <si>
    <t xml:space="preserve">11625595000197</t>
  </si>
  <si>
    <t xml:space="preserve">MATERIAL DE LIMPEZA E PRODUTOS DE HIGIENIZAÇÃO</t>
  </si>
  <si>
    <t xml:space="preserve">2019NE00193</t>
  </si>
  <si>
    <t xml:space="preserve">R$ 2.889,60</t>
  </si>
  <si>
    <t xml:space="preserve">março</t>
  </si>
  <si>
    <t xml:space="preserve">PORTARIA SPGAI nº 150, DE 7 DE MARÇO DE 2019  O SUBPROCURADOR-GERAL ADMINISTRATIVO INSTITUCIONAL EM EXERCÍCIO DO MINISTÉRIO PÚBLICO DO ESTADO DE ALAGOAS, no uso de suas atribuições, e tendo em vista o contido no Proc. 565/2019, RESOLVE conceder em favor de FABRÍZIO MALTA OLIVEIRA, Técnico do Ministério Público - Tecnologia da Informação, portador do CPF nº 110.852.877-50, matrícula nº 825493-1,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339014 - Diárias, pessoal civil.  Publicado no DOE de 08/03/2019.</t>
  </si>
  <si>
    <t xml:space="preserve">2019NE00200</t>
  </si>
  <si>
    <t xml:space="preserve">R$ 1.372,19</t>
  </si>
  <si>
    <t xml:space="preserve">PORTARIA SPGAI nº 151, DE 7 DE MARÇO DE 2019  O SUBPROCURADOR-GERAL ADMINISTRATIVO INSTITUCIONAL EM EXERCÍCIO DO MINISTÉRIO PÚBLICO DO ESTADO DE ALAGOAS, no uso de suas atribuições, e tendo em vista o contido no Proc. 565/2019, RESOLVE conceder em favor de JOSÉ FERNANDES DE OLIVEIRA SILVA, Assessor Administrativo, portador do CPF nº 803.399.484-34, matrícula nº 825921-6,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339014 -Diárias, pessoal civil.  Publicado no DOE de 08/03/2019.</t>
  </si>
  <si>
    <t xml:space="preserve">2019NE00201</t>
  </si>
  <si>
    <t xml:space="preserve">PORTARIA SPGAI nº 152, DE 7 DE MARÇO DE 2019  O SUBPROCURADOR-GERAL ADMINISTRATIVO INSTITUCIONAL EM EXERCÍCIO DO MINISTÉRIO PÚBLICO DO ESTADO DE ALAGOAS, no uso de suas atribuições, e tendo em vista o contido no Proc. 565/2019, RESOLVE conceder em favor da SD PM RAPHAELA FERNANDA PEREIRA DA SILVA, portadora de CPF nº 058.785.254-29,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08/03/2019</t>
  </si>
  <si>
    <t xml:space="preserve">2019NE00202</t>
  </si>
  <si>
    <t xml:space="preserve">PORTARIA SPGAI nº 153, DE 7 DE MARÇO DE 2019  O SUBPROCURADOR-GERAL ADMINISTRATIVO INSTITUCIONAL EM EXERCÍCIO DO MINISTÉRIO PÚBLICO DO ESTADO DE ALAGOAS, no uso de suas atribuições, e tendo em vista o contido no Proc. 565/2019, RESOLVE conceder em favor da CB PM ADNA MÉRCIA LIRA DE ALMEIDA, portador de CPF nº 054.361.584-71,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08/03/2019</t>
  </si>
  <si>
    <t xml:space="preserve">2019NE00203</t>
  </si>
  <si>
    <t xml:space="preserve">JOSE CARLOS SILVA CASTRO</t>
  </si>
  <si>
    <t xml:space="preserve">01305274830</t>
  </si>
  <si>
    <t xml:space="preserve">PORTARIA SPGAI nº 149, DE 7 DE MARÇO DE 2019  O SUBPROCURADOR-GERAL ADMINISTRATIVO INSTITUCIONAL EM EXERCÍCIO DO MINISTÉRIO PÚBLICO DO ESTADO DE ALAGOAS, no uso das atribuições, e tendo em vista o contido no Proc. 470/2019, RESOLVE conceder em favor do Dr. JOSÉ CARLOS SILVA CASTRO, Promotor de Justiça, 3ª entrância, Coordenador do Núcleo de Defesa do Patrimônio Público do CAOP, portador do CPF nº 013.052.748-30, matrícula nº 69136-4,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de Rio de Janeiro ¿ RJ, no período de 13 a 16 de março do corrente ano, para participar da Reunião Ordinária do Grupo Nacional de Defesa do Patrimônio Público (GNPP) do CNPG, correndo a despesa por conta da dotação orçamentária inclusa no Programa de Trabalho 03.122.0003.2107.0000 - Manutenção das Atividades do Ministério Público, Natureza de despesa: 339014 - Diária, pessoal civil.  Publicado no DOE de 08/03/2019.</t>
  </si>
  <si>
    <t xml:space="preserve">2019NE00204</t>
  </si>
  <si>
    <t xml:space="preserve">R$ 2.418,24</t>
  </si>
  <si>
    <t xml:space="preserve">GIBBOR PUBLICIDADE E PUBLICACOES DE EDITAIS</t>
  </si>
  <si>
    <t xml:space="preserve">18876112000176</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</si>
  <si>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AO REGISTRO DE PREÇOS PARA EVENTUAL AQUISIÇÃO DE MATERIAIS DE EXPEDIENTE, CONSTANTE NO PROCESSO ADMINISTRATIVO N 1829/2018.</t>
  </si>
  <si>
    <t xml:space="preserve">2019NE00205</t>
  </si>
  <si>
    <t xml:space="preserve">R$ 246,15</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</si>
  <si>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AO REGISTRO DE PREÇOS PARA EVENTUAL CONFECÇÃO DE MATERIAL GRÁFICO, CONSTANTE NO PROCESSO ADMINISTRATIVO N 2255/2017.</t>
  </si>
  <si>
    <t xml:space="preserve">2019NE00206</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</si>
  <si>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AO REGISTRO DE PREÇOS PARA EVENTUAL AQUISIÇÃO DE GÊNEROS ALIMENTÍCIOS, MATERIAIS DE LIMPEZA E GÊNEROS DE COPA E COZINHA, CONSTANTE NO PROCESSO ADMINISTRATIVO N 3101/2018.</t>
  </si>
  <si>
    <t xml:space="preserve">2019NE00207</t>
  </si>
  <si>
    <t xml:space="preserve">ADIANTAMENTO 02/2019, EM FAVOR DO SERVIDOR WARLLEY KALEU DA SILVA,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MATERIAL DE CONSUMO.</t>
  </si>
  <si>
    <t xml:space="preserve">2019NE00208</t>
  </si>
  <si>
    <t xml:space="preserve">R$ 204,24</t>
  </si>
  <si>
    <t xml:space="preserve">ADIANTAMENTO 02/2019, EM FAVOR DO SERVIDOR WARLLEY KALEU DA SILVA,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OUTROS SERVIÇOS DE TERCEIROS (PJ).</t>
  </si>
  <si>
    <t xml:space="preserve">2019NE00209</t>
  </si>
  <si>
    <t xml:space="preserve">R$ 300,00</t>
  </si>
  <si>
    <t xml:space="preserve">PORTARIA SPGAI nº 175, DE 8 DE MARÇO DE 2019  O SUBPROCURADOR-GERAL ADMINISTRATIVO INSTITUCIONAL EM EXERCÍCIO DO MINISTÉRIO PÚBLICO DO ESTADO DE ALAGOAS, no uso de suas atribuições, e tendo em vista o contido no Proc. 583/2019, RESOLVE conceder em favor de ALINE FLÁVIA GAMA GUEDES, Servidora Cedida, portador do CPF nº 648.466.104-97, matrícula nº 8255264-9,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às cidades Limoeiro de Anadia, Traipu, Pão de Açúcar e Piranhas, no período de 20 a 21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</si>
  <si>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2019NE00212</t>
  </si>
  <si>
    <t xml:space="preserve">PORTARIA SPGAI nº 177, DE 8 DE MARÇO DE 2019  O SUBPROCURADOR-GERAL ADMINISTRATIVO INSTITUCIONAL EM EXERCÍCIO DO MINISTÉRIO PÚBLICO DO ESTADO DE ALAGOAS, no uso de suas atribuições, e tendo em vista o contido no Proc. 543/2019,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Matriz do Camaragibe, Porto Calvo e Maragogi, no dia 12 de fevereiro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11/03/2019.</t>
  </si>
  <si>
    <t xml:space="preserve">2019NE00213</t>
  </si>
  <si>
    <t xml:space="preserve">JOAO DIONISIO DE FREITAS SOARES FILHO</t>
  </si>
  <si>
    <t xml:space="preserve">92606954491</t>
  </si>
  <si>
    <t xml:space="preserve">PORTARIA SPGAI nº 171, DE 8 DE MARÇO DE 2019  O SUBPROCURADOR-GERAL ADMINISTRATIVO INSTITUCIONAL EM EXERCÍCIO DO MINISTÉRIO PÚBLICO DO ESTADO DE ALAGOAS, no uso de suas atribuições, e tendo em vista o contido no Proc. 580/2019, RESOLVE conceder em favor de JOÃO DIONÍSIO DE FREITAS SOARES FILHO, Assessor Técnico, portador de CPF nº 926.069.544-91, matrícula nº 8255162-6,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Porto Calvo, Matriz do Camaragibe e Maragogi, no dia 12 de fevereiro do corrente ano, para fazer cobertura jornalística da reinauguração dos prédios das Promotorias mencionadas, correndo a despesa por conta da dotação orçamentária inclusa no Programa de Trabalho 03.122.0003.2107/00258 -Manutenção das Ações de Comunicação, Natureza de despesa: 339014 - Diárias, pessoal civil.  Publicado no DOE de 11/03/2019.</t>
  </si>
  <si>
    <t xml:space="preserve">2019NE00214</t>
  </si>
  <si>
    <t xml:space="preserve">PORTARIA SPGAI nº 176, DE 8 DE MARÇO DE 2019  O SUBPROCURADOR-GERAL ADMINISTRATIVO INSTITUCIONAL EM EXERCÍCIO DO MINISTÉRIO PÚBLICO DO ESTADO DE ALAGOAS, no uso das atribuições, e tendo em vista o contido no Proc. 537/2019, RESOLVE conceder em favor de JOÃO ELIAS DE HOLANDA GOMES, Chefe da Seção de Engenharia, portador de CPF nº 136.782.133-91, matrícula nº 826293- 4, 3 (três) diárias, no valor de R$ 180,00 (cento e oitenta reais), aplicando-se o desconto de R$ 25,07 (vinte e cinco reais e sete centavos), por diária, referente ao auxílio-alimentação de acordo com o Ato PGJ nº 7/2014, perfazendo um total de R$ 464,79 (quatrocentos e sessenta e quatro reais e setenta e nove centavos), em face do seu deslocamento às cidades de Limoeiro de Anadia, Piranhas, Traipu e Pão de Açúcar, no período de 19 a 22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339014 -Diárias, pessoal civil.  Publicado no DOE de 11/03/2019.</t>
  </si>
  <si>
    <t xml:space="preserve">2019NE00215</t>
  </si>
  <si>
    <t xml:space="preserve">R$ 464,79</t>
  </si>
  <si>
    <t xml:space="preserve">LUIZ ALBERTO DE HOLANDA PAES PINTO</t>
  </si>
  <si>
    <t xml:space="preserve">07096192433</t>
  </si>
  <si>
    <t xml:space="preserve">PORTARIA SPGAI nº 168, DE 8 DE MARÇO DE 2019  O SUBPROCURADOR-GERAL ADMINISTRATIVO INSTITUCIONAL EM EXERCÍCIO DO MINISTÉRIO PÚBLICO DO ESTADO DE ALAGOAS, e tendo em vista o contido no Proc. 562/2019, RESOLVE conceder em favor do Dr. LUIZ ALBERTO DE HOLANDA PAES PINTO, Promotor de Justiça de Maravilha, de 1ª entrância, portador do CPF nº 070.961.924-33, matrícula nº 8255303-3, 5 (cinco)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R$ 1.265,55 (um mil, duzentos e sessenta e cinco reais e cinquenta e cinco centavos), em face do seu deslocamento à cidade de Olho D¿Água das Flores, nos dias 31 de janeiro, 5, 12, 19 e 26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11/03/2019.</t>
  </si>
  <si>
    <t xml:space="preserve">2019NE00216</t>
  </si>
  <si>
    <t xml:space="preserve">R$ 1.265,55</t>
  </si>
  <si>
    <t xml:space="preserve">PORTARIA SPGAI nº 169, DE 8 DE MARÇO DE 2019  O SUBPROCURADOR-GERAL ADMINISTRATIVO INSTITUCIONAL EM EXERCÍCIO DO MINISTÉRIO PÚBLICO DO ESTADO DE ALAGOAS, no uso de suas atribuições, e tendo em vista o contido no Proc. 570/2019,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às cidades de Porto Calvo, Matriz do Camaragibe e Maragogi, no dia 12 de fevereiro do corrente ano, para fazer cobertura jornalística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</si>
  <si>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2019NE00217</t>
  </si>
  <si>
    <t xml:space="preserve">PORTARIA SPGAI nº 170, DE 8 DE MARÇO DE 2019  O SUBPROCURADOR-GERAL ADMINISTRATIVO INSTITUCIONAL EM EXERCÍCIO DO MINISTÉRIO PÚBLICO DO ESTADO DE ALAGOAS, no uso de suas atribuições, e tendo em vista o contido no Proc. 570/2019, RESOLVE conceder em favor de JANAÍNA RIBEIRO SOARES, Diretora de Comunicação Social, portadora do CPF nº 007.805.834-18, matrícula nº 8255080, 1 ½ (uma e meia) diárias, no valor unitário de R$ 531,27 (quinhentos e trinta e um reais e vinte e sete centavos), aplicando-se o desconto de R$ 25,07 (vinte e cinco reais e sete centavos), por diária, referente ao auxílio-alimentação de acordo com o Ato PGJ nº 7/2014, perfazendo um total de R$ 759,31 (setecentos e cinquenta e nove reais e trinta e um centavos), em face do seu deslocamento às cidades Limoeiro de Anadia, Traipu, Pão de Açúcar e Piranhas, no período de 20 a 21 de fevereiro do corrente ano, para fazer cobertura jornalística da reinauguração dos prédios das Promotorias mencionadas, correndo a despesa por conta da dotação orçamentária inclusa no Programa de Trabalho 03.122.0003.2107/00258 -Manutenção das Ações de Comunicação, Natureza de despesa: 339014 - Diárias, pessoal civil.  Publicado no DOE de 11/03/2019.</t>
  </si>
  <si>
    <t xml:space="preserve">2019NE00218</t>
  </si>
  <si>
    <t xml:space="preserve">R$ 759,31</t>
  </si>
  <si>
    <t xml:space="preserve">PORTARIA SPGAI nº 162, DE 8 DE MARÇO DE 2019  O SUBPROCURADOR-GERAL ADMINISTRATIVO INSTITUCIONAL EM EXERCÍCIO DO MINISTÉRIO PÚBLICO DO ESTADO DE ALAGOAS, no uso das atribuições, e tendo em vista o contido no Proc. 524/2019,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</si>
  <si>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2019NE00219</t>
  </si>
  <si>
    <t xml:space="preserve">PORTARIA SPGAI nº 163, DE 8 DE MARÇO DE 2019  O SUBPROCURADOR-GERAL ADMINISTRATIVO INSTITUCIONAL EM EXERCÍCIO DO MINISTÉRIO PÚBLICO DO ESTADO DE ALAGOAS, no uso das atribuições, e tendo em vista o contido no Proc. 524/2019, RESOLVE conceder em favor do Dr. ALBERTO TENÓRIO VIEIRA, Promotor de Justiça, ora assessor da Corregedoria-Geral do Ministério Público do Estado de Alagoas, portador do CPF nº 945.262.658-53, matrícula nº 69080- 5,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</si>
  <si>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2019NE00220</t>
  </si>
  <si>
    <t xml:space="preserve"> PORTARIA SPGAI nº 164, DE 8 DE MARÇO DE 2019  O SUBPROCURADOR-GERAL ADMINISTRATIVO INSTITUCIONAL EM EXERCÍCIO DO MINISTÉRIO PÚBLICO DO ESTADO DE ALAGOAS, no uso das atribuições, e tendo em vista o contido no Proc. 524/2019, RESOLVE conceder em favor de RONALDO AURELIANO DO NASCIMENTO FILHO, Motorista, portador do CPF nº 010.243.114-06, matrícula nº 825183-5,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</si>
  <si>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2019NE00221</t>
  </si>
  <si>
    <t xml:space="preserve">PORTARIA SPGAI nº 165, DE 8 DE MARÇO DE 2019  O SUBPROCURADOR-GERAL ADMINISTRATIVO INSTITUCIONAL EM EXERCÍCIO DO MINISTÉRIO PÚBLICO DO ESTADO DE ALAGOAS, no uso das atribuições, e tendo em vista o contido no Proc. 525/2019,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</si>
  <si>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2019NE00222</t>
  </si>
  <si>
    <t xml:space="preserve">NAPOLEAO JOSE CALHEIROS DE MELO AMARAL FRANCO</t>
  </si>
  <si>
    <t xml:space="preserve">60047216620</t>
  </si>
  <si>
    <t xml:space="preserve">PORTARIA SPGAI nº 166, DE 8 DE MARÇO DE 2019  O SUBPROCURADOR-GERAL ADMINISTRATIVO INSTITUCIONAL EM EXERCÍCIO DO MINISTÉRIO PÚBLICO DO ESTADO DE ALAGOAS, no uso das atribuições, e tendo em vista o contido no Proc. 525/2019,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</si>
  <si>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2019NE00223</t>
  </si>
  <si>
    <t xml:space="preserve">PORTARIA SPGAI nº 167, DE 8 DE MARÇO DE 2019  O SUBPROCURADOR-GERAL ADMINISTRATIVO INSTITUCIONAL EM EXERCÍCIO DO MINISTÉRIO PÚBLICO DO ESTADO DE ALAGOAS, no uso das atribuições, e tendo em vista o contido no Proc. 525/2019,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</si>
  <si>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2019NE00224</t>
  </si>
  <si>
    <t xml:space="preserve">ANDERSON MACENA CAVALCANTE</t>
  </si>
  <si>
    <t xml:space="preserve">06024398417</t>
  </si>
  <si>
    <t xml:space="preserve">PORTARIA SPGAI nº 172,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1 (uma) diária, no valor unitário de R$ 180,00 (cento e oitenta reais), aplicando-se o desconto de R$ 25,07 (vinte e cinco e cinquenta e sete centavos), por diária, referente ao auxílio-alimentação de acordo com o Ato PGJ nº 7/2014, perfazendo um total de R$ 154,93 (cento e cinquenta e quatro reais e noventa e três centavos), em face do seu deslocamento à cidade de Piranhas, no período de 7 a 8 de fevereiro do corrente ano, para fazer cobertura fotográfica da Promotoria de Justiça de Piranhas, correndo a despesa por conta da dotação orçamentária inclusa no Programa de Trabalho 03.122.0003.2107/00258 - Manutenção das Ações de Comunicação, Natureza de despesa: 339014 - Diárias, pessoal civil.  Publicado no DOE de 11/03/2019.</t>
  </si>
  <si>
    <t xml:space="preserve">2019NE00225</t>
  </si>
  <si>
    <t xml:space="preserve">PORTARIA SPGAI nº 173,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Porto Calvo, Matriz do Camaragibe e Maragogi, no dia 12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</si>
  <si>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2019NE00226</t>
  </si>
  <si>
    <t xml:space="preserve">PORTARIA SPGAI nº 174,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às cidades Limoeiro de Anadia, Traipu, Pão de Açúcar e Piranhas, no período de 20 a 21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</si>
  <si>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2019NE00227</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</si>
  <si>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 CONTRATAÇÃO DE EMPRESA DE ENGENHARIA PARA EXECUTAR SERVIÇOS COMUNS DE CONSERVAÇÃO, DE ENGENHARIA, REPAROS, CONSERTOS E MANUTENÇÕES PREDIAIS, DE EQUIPAMENTOS QUE FAZEM PARTE DE SUA ESTRUTURA FÍSICA, DIVISÓRIAS E EQUIPAMENTOS DE SEGURANÇA, COM MATERIAIS NECESSÁRIOS, DE FORMA PREVENTIVA E CORRETIVA, VOLTADAS À CONSERVAÇÃO E MODERNIZAÇÃO DAS EDIFICAÇÕES UTILIZADAS PELO MINISTÉRIO PÚBLICO DO ESTADO DE ALAGOAS, CONSTANTE NO PROCESSO ADMINISTRATIVO N 308/2019.</t>
  </si>
  <si>
    <t xml:space="preserve">2019NE00229</t>
  </si>
  <si>
    <t xml:space="preserve">CRITERIO ENGENHARIA LTDA</t>
  </si>
  <si>
    <t xml:space="preserve">05786268000114</t>
  </si>
  <si>
    <t xml:space="preserve">CONTRATO 04/2019 QUE TEM POR OBJETO A CONTRATAÇÃO DE EMPRESA ESPECIALIZADA PARA A CONSTRUÇÃO COM O FORNECIMENTO DE EQUIPAMENTOS DE INFRAESTRUTURA DO NOVO PRÉDIO DA PROMOTORIA DE MARECHAL DEODORO/AL, CONFORME ESPECIFICAÇÕES TÉCNICAS, QUANTIDADES E VALORES UNITÁRIOS E TOTAIS CONSTANTES DO EDITAL DA TOMADA DE PREÇOS 01/PGJ/2018 E ANEXOS. O VALOR TOTAL É DE R$ 690.495,45. A VIGÊNCIA DO CONTRATO SERÁ DE 18/03/2019 ATÉ 06 MESES APÓS A DATA DO TERMO DE ENTREGA DEFINITIVA DA OBRA.</t>
  </si>
  <si>
    <t xml:space="preserve">tomada de preços</t>
  </si>
  <si>
    <t xml:space="preserve">2019NE00230</t>
  </si>
  <si>
    <t xml:space="preserve">R$ 87.582,13</t>
  </si>
  <si>
    <t xml:space="preserve">CARLOS VIEIRA DE MELO</t>
  </si>
  <si>
    <t xml:space="preserve">03976203491</t>
  </si>
  <si>
    <t xml:space="preserve">Contrato de aluguel de Imóvel n. 01/2019 que tem por objeto a locação do imóvel localizado na Av. Nossa Senhora de Fátima, n. 234 e 234 A, Bairro Monumento, Santana do Ipanema/AL, para sediar a Promotoria de Justiça da cidade de Santana do Ipanema, cuja vigência será de 60 (sessenta) meses contada de 18/03/2019 até 17/03/2024. Os pagamentos serão efetuados de forma mensal, no valor de R$ 3.948,00, sendo o valor total do contrato de R$ 236.880,00 (EMPENHO REFERENTE AO EXERCÍCIO DE 2019).</t>
  </si>
  <si>
    <t xml:space="preserve">2019NE00231</t>
  </si>
  <si>
    <t xml:space="preserve">R$ 21.319,20</t>
  </si>
  <si>
    <t xml:space="preserve">PORTARIA SPGAI nº 197, DE 14 DE MARÇO DE 2019  O SUBPROCURADOR-GERAL ADMINISTRATIVO INSTITUCIONAL EM EXERCÍCIO DO MINISTÉRIO PÚBLICO DO ESTADO DE ALAGOAS, no uso das atribuições, e tendo em vista o contido no Proc. 627/2019, RESOLVE conceder em favor do Dr. LEAN ANTÔNIO FERREIRA DE ARAÚJO, Ouvidor-Geral do Ministério Público, portador do CPF nº 341.024.424- 72,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São Luís ¿ MA, no período de 28 a 30 de março do corrente ano, para participar da 41ª Reunião Ordinária do Conselho Nacional dos Ouvidores do Ministério Público, em razão da Convocação 01/2019/ GPCNOMP, correndo a despesa por conta da dotação orçamentária inclusa no Programa de Trabalho 03.122.0003.2107.0000 - Manutenção das Atividades do Ministério Público, Natureza de despesa: 339014 - Diária, pessoal civil.  Publicado no DOE de 18/03/2019.</t>
  </si>
  <si>
    <t xml:space="preserve">2019NE00232</t>
  </si>
  <si>
    <t xml:space="preserve">MARLUCE FALCAO DE OLIVEIRA</t>
  </si>
  <si>
    <t xml:space="preserve">23534125487</t>
  </si>
  <si>
    <t xml:space="preserve">PORTARIA SPGAI nº 195, DE 14 DE MARÇO DE 2019  O SUBPROCURADOR-GERAL ADMINISTRATIVO INSTITUCIONAL EM EXERCÍCIO DO MINISTÉRIO PÚBLICO DO ESTADO DE ALAGOAS, no uso das atribuições, e tendo em vista o contido no Proc. 577/2019, RESOLVE conceder em favor da Dra. MARLUCE FALCÃO DE OLIVEIRA, Promotora de Justiça, 3ª entrância, Coordenadora do Núcleo de Defesa dos Direitos Humanos, portador do CPF nº 235.341.254-87, matrícula nº 69105-4,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de Salvador-BH,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18/03/2019.</t>
  </si>
  <si>
    <t xml:space="preserve">2019NE00233</t>
  </si>
  <si>
    <t xml:space="preserve">PORTARIA SPGAI nº 192, DE 12 DE MARÇO DE 2019  O SUBPROCURADOR-GERAL ADMINISTRATIVO INSTITUCIONAL EM EXERCÍCIO DO MINISTÉRIO PÚBLICO DO ESTADO DE ALAGOAS, no uso das atribuições, e tendo em vista o contido no Proc. 635/2019,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Pão de Açúcar, no dia 21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18/03/2019.</t>
  </si>
  <si>
    <t xml:space="preserve">2019NE00234</t>
  </si>
  <si>
    <t xml:space="preserve">PORTARIA SPGAI nº 191, DE 12 DE MARÇO DE 2019  O SUBPROCURADOR-GERAL ADMINISTRATIVO INSTITUCIONAL EM EXERCÍCIO DO MINISTÉRIO PÚBLICO DO ESTADO DE ALAGOAS, no uso das atribuições, e tendo em vista o contido no Proc. 636/2019,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Limoeiro de Anadia e Traipu, no dia 20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18/03/2019.</t>
  </si>
  <si>
    <t xml:space="preserve">2019NE00235</t>
  </si>
  <si>
    <t xml:space="preserve">PORTARIA SPGAI nº 198, DE 18 DE MARÇO DE 2019  O SUBPROCURADOR-GERAL ADMINISTRATIVO INSTITUCIONAL EM EXERCÍCIO DO MINISTÉRIO PÚBLICO DO ESTADO DE ALAGOAS, no uso das atribuições, e tendo em vista o contido no Proc. 313/2019, RESOLVE conceder em favor do Dr. LEAN ANTÔNIO FERREIRA DE ARAÚJO, Ouvidor-Geral do Ministério Público, portador do CPF nº 341.024.424- 72,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</si>
  <si>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2019NE00236</t>
  </si>
  <si>
    <t xml:space="preserve">PORTARIA SPGAI nº 199, DE 18 DE MARÇO DE 2019  O SUBPROCURADOR-GERAL ADMINISTRATIVO INSTITUCIONAL EM EXERCÍCIO DO MINISTÉRIO PÚBLICO DO ESTADO DE ALAGOAS, no uso das atribuições, e tendo em vista o contido no Proc. 313/2019, RESOLVE conceder em favor do Dr. GERALDO MAGELA BARBOSA PIRAUÁ, Corregedor-Geral do Ministério Público do Estado de Alagoas, portador do CPF nº 045.258.684-49, matrícula nº 25091-0,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</si>
  <si>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2019NE00237</t>
  </si>
  <si>
    <t xml:space="preserve">LUIZ DE ALBUQUERQUE MEDEIROS FILHO</t>
  </si>
  <si>
    <t xml:space="preserve">20817029400</t>
  </si>
  <si>
    <t xml:space="preserve">PORTARIA SPGAI nº 200, DE 18 DE MARÇO DE 2019  O SUBPROCURADOR-GERAL ADMINISTRATIVO INSTITUCIONAL EM EXERCÍCIO DO MINISTÉRIO PÚBLICO DO ESTADO DE ALAGOAS, no uso das atribuições, e tendo em vista o contido no Proc. 313/2019, RESOLVE conceder em favor do Dr. LUIZ ALBUQUERQUE MEDEIROS FILHO, Corregedor-Geral Substituto do Ministério Público do Estado de Alagoas, portador do CPF nº 208.170.294-00, matrícula nº 30333-0,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</si>
  <si>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2019NE00238</t>
  </si>
  <si>
    <t xml:space="preserve"> PORTARIA SPGAI nº 179, DE 12 DE MARÇO DE 2019  O SUBPROCURADOR-GERAL ADMINISTRATIVO INSTITUCIONAL EM EXERCÍCIO DO MINISTÉRIO PÚBLICO DO ESTADO DE ALAGOAS, no uso de suas atribuições, e tendo em vista o contido no Proc. 615/2019, RESOLVE conceder em favor do 1º TEN PM JOSÉ CARLOS MARINHO FAUSTO da Assessoria Militar desta Procuradoria-Geral de Justiça, portador do CPF nº 048.757.934-80, matrícula nº 825507-5, ½ (meia) diárias,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às cidades de Traipu e Limoeiro de Anadia, no dia 20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</si>
  <si>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2019NE00239</t>
  </si>
  <si>
    <t xml:space="preserve">EMERSON LOURENCO DANTAS</t>
  </si>
  <si>
    <t xml:space="preserve">03851410416</t>
  </si>
  <si>
    <t xml:space="preserve">PORTARIA SPGAI nº 180, DE 12 DE MARÇO DE 2019  O SUBPROCURADOR-GERAL ADMINISTRATIVO INSTITUCIONAL EM EXERCÍCIO DO MINISTÉRIO PÚBLICO DO ESTADO DE ALAGOAS, no uso de suas atribuições, e tendo em vista o contido no Proc. 615/2019, RESOLVE conceder em favor do 1º TEN PM EMERSON LOURENÇO DANTAS da Assessoria Militar desta PGJ, portador do CPF nº 038.514.104-16, matrícula nº 8255175-8,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</si>
  <si>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2019NE00240</t>
  </si>
  <si>
    <t xml:space="preserve">KELMANY MARCIO DE ASSIS SILVA</t>
  </si>
  <si>
    <t xml:space="preserve">05490060441</t>
  </si>
  <si>
    <t xml:space="preserve">PORTARIA SPGAI nº 181, DE 12 DE MARÇO DE 2019  O SUBPROCURADOR-GERAL ADMINISTRATIVO INSTITUCIONAL EM EXERCÍCIO DO MINISTÉRIO PÚBLICO DO ESTADO DE ALAGOAS, no uso de suas atribuições, e tendo em vista o contido no Proc. 615/2019, RESOLVE conceder em favor do 1º TEN PM KELMANY MÁRCIO DE ASSIS SILVA da Assessoria Militar desta PGJ, portador do CPF nº 054.900.604- 41, matrícula nº 8255174-0,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Traipu e Limoeiro de Anadia no dia 20;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</si>
  <si>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2019NE00241</t>
  </si>
  <si>
    <t xml:space="preserve">PORTARIA SPGAI nº 182, DE 12 DE MARÇO DE 2019  O SUBPROCURADOR-GERAL ADMINISTRATIVO INSTITUCIONAL EM EXERCÍCIO DO MINISTÉRIO PÚBLICO DO ESTADO DE ALAGOAS, no uso das atribuições, e tendo em vista o contido no Proc. 615/2019,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às cidades de Traipu e Limoeiro de Anadia, no dia 20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</si>
  <si>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2019NE00242</t>
  </si>
  <si>
    <t xml:space="preserve">AILTON SOARES</t>
  </si>
  <si>
    <t xml:space="preserve">54049512491</t>
  </si>
  <si>
    <t xml:space="preserve">PORTARIA SPGAI nº 183, DE 12 DE MARÇO DE 2019  O SUBPROCURADOR-GERAL ADMINISTRATIVO INSTITUCIONAL EM EXERCÍCIO DO MINISTÉRIO PÚBLICO DO ESTADO DE ALAGOAS, no uso de suas atribuições, e tendo em vista o contido no Proc. 615/2019, RESOLVE conceder em favor do 3º SGT PM AILTON SOARES da Assessoria Militar desta PGJ, portador do CPF nº 540.495.124-91, matrícula nº 8255178-2,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Traipu e Limoeiro de Anadia no dia 20;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</si>
  <si>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2019NE00243</t>
  </si>
  <si>
    <t xml:space="preserve">PORTARIA SPGAI nº 184, DE 12 DE MARÇO DE 2019  O SUBPROCURADOR-GERAL ADMINISTRATIVO INSTITUCIONAL EM EXERCÍCIO DO MINISTÉRIO PÚBLICO DO ESTADO DE ALAGOAS, no uso das atribuições, e tendo em vista o contido no Proc. 615/2019,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às cidades de Pão de Açúcar e Piranhas, no dia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</si>
  <si>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2019NE00244</t>
  </si>
  <si>
    <t xml:space="preserve">PORTARIA SPGAI nº 185, DE 12 DE MARÇO DE 2019  O SUBPROCURADOR-GERAL ADMINISTRATIVO INSTITUCIONAL EM EXERCÍCIO DO MINISTÉRIO PÚBLICO DO ESTADO DE ALAGOAS, no uso das atribuições, e tendo em vista o contido no Proc. 615/2019, RESOLVE conceder em favor do CB PM PERLYVISSON VILELA DE FREITAS, portador de CPF nº 009.129.584-05,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</si>
  <si>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2019NE00245</t>
  </si>
  <si>
    <t xml:space="preserve">PORTARIA SPGAI nº 186, DE 12 DE MARÇO DE 2019  O SUBPROCURADOR-GERAL ADMINISTRATIVO INSTITUCIONAL DO MINISTÉRIO PÚBLICO DO ESTADO DE ALAGOAS, no uso das atribuições, e tendo em vista o contido no Proc. 256/2019, RESOLVE conceder em favor da CB PM ANDRÉA DA ROCHA PEDROSA, portadora de CPF nº 049.849.754-23,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Traipu e Limoeiro de Anadia no dia 20,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</si>
  <si>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2019NE00246</t>
  </si>
  <si>
    <t xml:space="preserve">R$ 180,00</t>
  </si>
  <si>
    <t xml:space="preserve">PORTARIA SPGAI nº 187, DE 12 DE MARÇO DE 2019  O SUBPROCURADOR-GERAL ADMINISTRATIVO INSTITUCIONAL EM EXERCÍCIO DO MINISTÉRIO PÚBLICO DO ESTADO DE ALAGOAS, no uso das atribuições, e tendo em vista o contido no Proc. 615/2019, RESOLVE conceder em favor do CB PM CLESIVALDO DOS SANTOS DE MOURA, portador de CPF nº 814.771.124-72,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</si>
  <si>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2019NE00247</t>
  </si>
  <si>
    <t xml:space="preserve">CASA VOVO JULIA LTDA </t>
  </si>
  <si>
    <t xml:space="preserve">10855158000105</t>
  </si>
  <si>
    <t xml:space="preserve">CONTRATAÇÃO DOS SERVIÇOS DE COFFEE BREAK PARA ABERTURA DO " VII CURSO DE FORMAÇÃO EM MEDIAÇÃO COMUNITÁRIA DE CONFLITOS", NO DIA 18 DE MARÇO DE 2019, PARA O TOTAL DE 50 PESSOAS,SENDO O VALOR UNITÁRIO DE r$ 14,00, TOTALIZANDO r$ 700,00.CONTRATAÇÃO DOS SERVIÇOS DE COFFEE BREAK PARA O ENCERRAMENTO DO " VII CURSO DE FORMAÇÃO EM MEDIAÇÃO COMUNITÁRIA DE CONFLITOS", NO DIA 29 DE MARÇO DE 2019, PARA O TOTAL DE 50 PESSOAS,SENDO O VALOR UNITÁRIO DE r$ 14,00, TOTALIZANDO r$ 700,00</t>
  </si>
  <si>
    <t xml:space="preserve">2019NE00248</t>
  </si>
  <si>
    <t xml:space="preserve">R$ 1.400,00</t>
  </si>
  <si>
    <t xml:space="preserve">PORTARIA SPGAI nº 188, DE 12 DE MARÇO DE 2019  O SUBPROCURADOR-GERAL ADMINISTRATIVO INSTITUCIONAL EM EXERCÍCIO DO MINISTÉRIO PÚBLICO DO ESTADO DE ALAGOAS, no uso das atribuições, e tendo em vista o contido no Proc. 615/2019, RESOLVE conceder em favor do SD PM ELVIO NICOLAU DA SILVA, portador de CPF nº 046.883.674-81,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</si>
  <si>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2019NE00249</t>
  </si>
  <si>
    <t xml:space="preserve">PORTARIA SPGAI nº 189, DE 12 DE MARÇO DE 2019  O SUBPROCURADOR-GERAL ADMINISTRATIVO INSTITUCIONAL EM EXERCÍCIO DO MINISTÉRIO PÚBLICO DO ESTADO DE ALAGOAS, no uso das atribuições, e tendo em vista o contido no Proc. 615/2019, RESOLVE conceder em favor da SD PM ELAINE DA SILVA SANTOS, portadora de CPF nº 061.075.304-52,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</si>
  <si>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2019NE00250</t>
  </si>
  <si>
    <t xml:space="preserve">PORTARIA SPGAI nº 190, DE 12 DE MARÇO DE 2019  O SUBPROCURADOR-GERAL ADMINISTRATIVO INSTITUCIONAL EM EXERCÍCIO DO MINISTÉRIO PÚBLICO DO ESTADO DE ALAGOAS, no uso das atribuições, e tendo em vista o contido no Proc. 615/2019,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</si>
  <si>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2019NE00251</t>
  </si>
  <si>
    <t xml:space="preserve">LUCAS SACHSIDA JUNQUEIRA CARNEIRO</t>
  </si>
  <si>
    <t xml:space="preserve">31178468836</t>
  </si>
  <si>
    <t xml:space="preserve">PORTARIA SPGAI nº 196, DE 14 DE MARÇO DE 2019  O SUBPROCURADOR-GERAL ADMINISTRATIVO INSTITUCIONAL EM EXERCÍCIO DO MINISTÉRIO PÚBLICO DO ESTADO DE ALAGOAS, no uso das atribuições, e tendo em vista o contido no Proc. 605/2019, RESOLVE conceder em favor do Dr. LUCAS SACHSIDA JUNQUEIRA CARNEIRO, Promotor de Justiça, de 1ª entrância, Coordenador do Núcleo de Defesa da Educação do MPAL, portador do CPF nº 311.784.688-36, matrícula nº 8255071-9, 3 (três) diárias, no valor unitário de R$ 730,50 (setecentos e trinta reais e cinquenta centavos), aplicando-se o desconto de R$ 25,07 (vinte e cinco reais e sete centavos), por diária, referente ao auxílio-alimentação de acordo com o Ato PGJ nº 7/2014, perfazendo um total de R$ 2.116,29 (dois mil, cento e dezesseis reais e vinte e nove centavos), em face de ter de se deslocar à cidade de Salvador-BH,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18/03/2019.</t>
  </si>
  <si>
    <t xml:space="preserve">2019NE00252</t>
  </si>
  <si>
    <t xml:space="preserve">R$ 2.116,29</t>
  </si>
  <si>
    <t xml:space="preserve">PAULO HENRIQUE CARVALHO PRADO</t>
  </si>
  <si>
    <t xml:space="preserve">27639642817</t>
  </si>
  <si>
    <t xml:space="preserve">PORTARIA SPGAI nº 178, DE 12 DE MARÇO DE 2019  O SUBPROCURADOR-GERAL ADMINISTRATIVO INSTITUCIONAL EM EXERCÍCIO DO MINISTÉRIO PÚBLICO DO ESTADO DE ALAGOAS, no uso das atribuições, e tendo em vista o contido no Proc. 613/2019, RESOLVE conceder em favor do Dr. PAULO HENRIQUE CARVALHO PRADO, Promotor de Justiça, titular da Promotoria de Justiça de Igreja Nova, de 1ª entrância, portador do CPF nº 276.396.428-17, matrícula nº 8255300-9,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Porto Real do Colégio, nos dias 21 e 28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18/03/2019.</t>
  </si>
  <si>
    <t xml:space="preserve">2019NE00253</t>
  </si>
  <si>
    <t xml:space="preserve">R$ 506,22</t>
  </si>
  <si>
    <t xml:space="preserve">PORTARIA SPGAI nº 203, DE 19 DE MARÇO DE 2019  O SUBPROCURADOR-GERAL ADMINISTRATIVO INSTITUCIONAL DO MINISTÉRIO PÚBLICO DO ESTADO DE ALAGOAS, no uso das atribuições, e tendo em vista o contido no Proc. 697/2019, RESOLVE conceder em favor do Dr. ALFREDO GASPAR DE MENDONÇA NETO, Procurador-Geral de Justiça do Ministério Público, portador do CPF nº 725.030.174-87, matrícula nº 76577-5, 1 (uma) diárias,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do seu deslocamento à cidade de Brasília-DF, no período de 26 a 27 de março do corrente ano, para participar da votação e eleição do próximo Presidente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20/03/2019.</t>
  </si>
  <si>
    <t xml:space="preserve">2019NE00255</t>
  </si>
  <si>
    <t xml:space="preserve">PLASFILM COMERCIO E SERVICOS GRAFICOS LTDA ME</t>
  </si>
  <si>
    <t xml:space="preserve">10438518000165</t>
  </si>
  <si>
    <t xml:space="preserve">capa verde para processos administrativos, tamanho ofício, 2x1 cor. formato 48x34cm, com dobra e 2 furos</t>
  </si>
  <si>
    <t xml:space="preserve">2019NE00264</t>
  </si>
  <si>
    <t xml:space="preserve">R$ 1.232,30</t>
  </si>
  <si>
    <t xml:space="preserve">ANDRE SILVA DOS SANTOS</t>
  </si>
  <si>
    <t xml:space="preserve">01082751405</t>
  </si>
  <si>
    <t xml:space="preserve">PORTARIA SPGAI nº 204, DE 20 DE MARÇO DE 2019  O SUBPROCURADOR-GERAL ADMINISTRATIVO INSTITUCIONAL DO MINISTÉRIO PÚBLICO DO ESTADO DE ALAGOAS, no uso das atribuições, e tendo em vista o contido no Proc. 656/2019, RESOLVE conceder em favor do 1º TEN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19 e 25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</si>
  <si>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2019NE00267</t>
  </si>
  <si>
    <t xml:space="preserve">DOUGLAS SANTOS MAGALHAES</t>
  </si>
  <si>
    <t xml:space="preserve">72432950453</t>
  </si>
  <si>
    <t xml:space="preserve">PORTARIA SPGAI nº 205, DE 20 DE MARÇO DE 2019  O SUBPROCURADOR-GERAL ADMINISTRATIVO INSTITUCIONAL DO MINISTÉRIO PÚBLICO DO ESTADO DE ALAGOAS, no uso de suas atribuições, e tendo em vista o contido no Proc. 656/2019, RESOLVE conceder em favor do ST PM DOUGLAS SANTOS MAGALHÃES, portador de CPF nº 724.329.504-53,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19 e 25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</si>
  <si>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2019NE00268</t>
  </si>
  <si>
    <t xml:space="preserve">PORTARIA SPGAI nº 206, DE 20 DE MARÇO DE 2019  O SUBPROCURADOR-GERAL ADMINISTRATIVO INSTITUCIONAL DO MINISTÉRIO PÚBLICO DO ESTADO DE ALAGOAS, no uso das atribuições, e tendo em vista o contido no Proc. 656/2019, RESOLVE conceder em favor do CB PM PERLYVISSON VILELA DE FREITAS, portador de CPF nº 009.129.584-05,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</si>
  <si>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2019NE00270</t>
  </si>
  <si>
    <t xml:space="preserve">PORTARIA SPGAI nº 207, DE 20 DE MARÇO DE 2019  O SUBPROCURADOR-GERAL ADMINISTRATIVO INSTITUCIONAL DO MINISTÉRIO PÚBLICO DO ESTADO DE ALAGOAS, no uso das atribuições, e tendo em vista o contido no Proc. 656/2019, RESOLVE conceder em favor do CB PM ERENILDO ROCHA BEZERRA, portador de CPF nº 724.305.914-72,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Capela, no período de 19 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</si>
  <si>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2019NE00271</t>
  </si>
  <si>
    <t xml:space="preserve">PORTARIA SPGAI nº 208, DE 20 DE MARÇO DE 2019  O SUBPROCURADOR-GERAL ADMINISTRATIVO INSTITUCIONAL DO MINISTÉRIO PÚBLICO DO ESTADO DE ALAGOAS, no uso das atribuições, e tendo em vista o contido no Proc. 656/2019, RESOLVE conceder em favor do CB PM NICHOLAS FABIANO CORDEIRO DE OLIVEIRA, portador de CPF nº 057.443.704-55,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Arapiraca, no período de 19 a 20; Arapiraca e Girau do Ponciano, no dia 21; Arapiraca,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</si>
  <si>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2019NE00272</t>
  </si>
  <si>
    <t xml:space="preserve">R$ 540,00</t>
  </si>
  <si>
    <t xml:space="preserve">PORTARIA SPGAI nº 209, DE 20 DE MARÇO DE 2019  O SUBPROCURADOR-GERAL ADMINISTRATIVO INSTITUCIONAL DO MINISTÉRIO PÚBLICO DO ESTADO DE ALAGOAS, no uso das atribuições, e tendo em vista o contido no Proc. 656/2019, RESOLVE conceder em favor do CB PM CLESIVALDO DOS SANTOS DE MOURA, portador de CPF nº 814.771.124-72,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</si>
  <si>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2019NE00273</t>
  </si>
  <si>
    <t xml:space="preserve">GENIVAL FRANCISCO SANTOS JUNIOR</t>
  </si>
  <si>
    <t xml:space="preserve">03486920480</t>
  </si>
  <si>
    <t xml:space="preserve">PORTARIA SPGAI nº 210, DE 20 DE MARÇO DE 2019  O SUBPROCURADOR-GERAL ADMINISTRATIVO INSTITUCIONAL DO MINISTÉRIO PÚBLICO DO ESTADO DE ALAGOAS, no uso das atribuições, e tendo em vista o contido no Proc. 656/2019, RESOLVE conceder em favor do CB PM GENIVAL FRANCISCO SANTOS JÚNIOR, portador de CPF nº 034.869.204-80,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Capela, no período de 19 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</si>
  <si>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2019NE00274</t>
  </si>
  <si>
    <t xml:space="preserve">PORTARIA SPGAI nº 211, DE 20 DE MARÇO DE 2019  O SUBPROCURADOR-GERAL ADMINISTRATIVO INSTITUCIONAL DO MINISTÉRIO PÚBLICO DO ESTADO DE ALAGOAS, no uso das atribuições, e tendo em vista o contido no Proc. 656/2019, RESOLVE conceder em favor do CB PM CINTHIA PEREIRA DE SOUZA, portadora de CPF nº 056.319.184-80,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19 a 20; Arapiraca e Girau do Ponciano, no dia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</si>
  <si>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2019NE00275</t>
  </si>
  <si>
    <t xml:space="preserve">PORTARIA SPGAI nº 212, DE 20 DE MARÇO DE 2019  O SUBPROCURADOR-GERAL ADMINISTRATIVO INSTITUCIONAL DO MINISTÉRIO PÚBLICO DO ESTADO DE ALAGOAS, no uso das atribuições, e tendo em vista o contido no Proc. 656/2019, RESOLVE conceder em favor do SD PM JOSÉ HUMBERTO BUARQUE CAVALCANTE JÚNIOR, portador de CPF nº 021.496.314-40,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19 a 20; Arapiraca e Girau do Ponciano, no dia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</si>
  <si>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2019NE00276</t>
  </si>
  <si>
    <t xml:space="preserve">PORTARIA SPGAI nº 213, DE 20 DE MARÇO DE 2019  O SUBPROCURADOR-GERAL ADMINISTRATIVO INSTITUCIONAL DO MINISTÉRIO PÚBLICO DO ESTADO DE ALAGOAS, no uso das atribuições, e tendo em vista o contido no Proc. 656/2019, RESOLVE conceder em favor da SD PM RAPHAELA FERNANDA PEREIRA DA SILVA, portadora de CPF nº 058.785.254-29,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</si>
  <si>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2019NE00277</t>
  </si>
  <si>
    <t xml:space="preserve">PORTARIA SPGAI nº 214, DE 20 DE MARÇO DE 2019  O SUBPROCURADOR-GERAL ADMINISTRATIVO INSTITUCIONAL DO MINISTÉRIO PÚBLICO DO ESTADO DE ALAGOAS, no uso das atribuições, e tendo em vista o contido no Proc. 656/2019, RESOLVE conceder em favor do Agente Penitenciário VÍTOR GOMES DA SILVA, portador de CPF nº 809.844.104-06,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Arapiraca, no período de 19 a 20; Arapiraca e Girau do Ponciano, no dia 21; Arapiraca,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21/03/2019.</t>
  </si>
  <si>
    <t xml:space="preserve">2019NE00278</t>
  </si>
  <si>
    <t xml:space="preserve">ALEX ALMEIDA SILVA</t>
  </si>
  <si>
    <t xml:space="preserve">03717344447</t>
  </si>
  <si>
    <t xml:space="preserve">PORTARIA SPGAI nº 215, DE 21 DE MARÇO DE 2019  O SUBPROCURADOR-GERAL ADMINISTRATIVO INSTITUCIONAL DO MINISTÉRIO PÚBLICO DO ESTADO DE ALAGOAS, e tendo em vista o contido no Proc. 659/2019, RESOLVE conceder em favor do Dr. ALEX ALMEIDA SILVA, Promotor de Justiça de Piranhas, de 1ª entrância, portador do CPF nº 037.173.444-47, matrícula nº 8255388-2,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DOE 16 de janeiro de 2019, correndo a despesa por conta da dotação orçamentária inclusa no Programa de Trabalho 03.122.0003.2107.0000 - Manutenção das Atividades do Ministério Público, Natureza de despesa: 339014 - Diária, pessoal civil.  Publicado no DOE de 22/03/2019.</t>
  </si>
  <si>
    <t xml:space="preserve">2019NE00282</t>
  </si>
  <si>
    <t xml:space="preserve">PORTARIA SPGAI nº 216, DE 21 DE MARÇO DE 2019  O SUBPROCURADOR-GERAL ADMINISTRATIVO INSTITUCIONAL DO MINISTÉRIO PÚBLICO DO ESTADO DE ALAGOAS, e tendo em vista o contido no Proc. 660/2019, RESOLVE conceder em favor do Dr. ALEX ALMEIDA SILVA, Promotor de Justiça de Piranhas, de 1ª entrância, portador do CPF nº 037.173.444-47, matrícula nº 8255388-2,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Maceió, no dia 11 de março do corrente ano, em razão da Convocação nº 04/2019, DOE 11 de março de 2019, correndo a despesa por conta da dotação orçamentária inclusa no Programa de Trabalho 03.122.0003.2107.0000 - Manutenção das Atividades do Ministério Público, Natureza de despesa: 339014 - Diária, pessoal civil.  Publicado no DOE de 22/03/2019.</t>
  </si>
  <si>
    <t xml:space="preserve">2019NE00283</t>
  </si>
  <si>
    <t xml:space="preserve">ROBERTO FILIPE DE ALMEIDA COIMBRA</t>
  </si>
  <si>
    <t xml:space="preserve">04595242409</t>
  </si>
  <si>
    <t xml:space="preserve">PORTARIA SPGAI nº 217, DE 21 DE MARÇO DE 2019  O SUBPROCURADOR-GERAL ADMINISTRATIVO INSTITUCIONAL DO MINISTÉRIO PÚBLICO DO ESTADO DE ALAGOAS, no uso de suas atribuições, e tendo em vista o contido no Proc. 716/2019, RESOLVE conceder em favor de ROBERTO FILIPE DE ALMEIDA COIMBRA, Analista do Ministério Público - Desenvolvimento de sistemas, portador do CPF nº 045.952.424-09, matrícula nº 825426-5, 2 (duas) diárias, no valor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 cidade de Brasília-DF, no período de 18 a 20 de março do corrente ano, para participar da Reunião Ampliada do Sistema Nacional de Localização e Identificação de Desaparecidos - SINALID,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22/03/2019.</t>
  </si>
  <si>
    <t xml:space="preserve">2019NE00284</t>
  </si>
  <si>
    <t xml:space="preserve">R$ 609,86</t>
  </si>
  <si>
    <t xml:space="preserve">PORTARIA SPGAI nº 218, DE 21 DE MARÇO DE 2019  O SUBPROCURADOR-GERAL ADMINISTRATIVO INSTITUCIONAL DO MINISTÉRIO PÚBLICO DO ESTADO DE ALAGOAS, no uso de suas atribuições, e tendo em vista o contido no Proc. 707/2019, RESOLVE conceder em favor de JONATHAN DO NASCIMENTO MATOS, Técnico do Ministério Público - Tecnologia da Informação, portador do CPF nº 053.548.944-76, matrícula nº 825712-4,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</si>
  <si>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2019NE00285</t>
  </si>
  <si>
    <t xml:space="preserve">R$ 774,70</t>
  </si>
  <si>
    <t xml:space="preserve">JOSE JAILSON NUNES DE MACEDO</t>
  </si>
  <si>
    <t xml:space="preserve">75810530400</t>
  </si>
  <si>
    <t xml:space="preserve">PORTARIA SPGAI nº 219, DE 21 DE MARÇO DE 2019  O SUBPROCURADOR-GERAL ADMINISTRATIVO INSTITUCIONAL DO MINISTÉRIO PÚBLICO DO ESTADO DE ALAGOAS, no uso de suas atribuições, e tendo em vista o contido no Proc. 707/2019, RESOLVE conceder em favor de JOSÉ JAILSON NUNES DE MACEDO, Técnico do Ministério Público, portador do CPF nº 758.105.304-00, matrícula nº 825511-3,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</si>
  <si>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2019NE00286</t>
  </si>
  <si>
    <t xml:space="preserve">PORTARIA SPGAI nº 220, DE 21 DE MARÇO DE 2019  O SUBPROCURADOR-GERAL ADMINISTRATIVO INSTITUCIONAL DO MINISTÉRIO PÚBLICO DO ESTADO DE ALAGOAS, no uso de suas atribuições, e tendo em vista o contido no Proc. 707/2019, RESOLVE conceder em favor de WARLLEY KALEU DA SILVA, Analista do Ministério Público, portador do CPF nº 076.789.184-88, matrícula nº 826140-7,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</si>
  <si>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2019NE00287</t>
  </si>
  <si>
    <t xml:space="preserve">M G COMERCIO DISTRIBUIDORA E SERVICOS LTDA</t>
  </si>
  <si>
    <t xml:space="preserve">10467477000135</t>
  </si>
  <si>
    <t xml:space="preserve">PAPEL SULFITE A4, EMBALAGEM COM NO MÍNIMO 500 FOLHAS, MARCA: ONE</t>
  </si>
  <si>
    <t xml:space="preserve">2019NE00288</t>
  </si>
  <si>
    <t xml:space="preserve">R$ 79.985,96</t>
  </si>
  <si>
    <t xml:space="preserve">FABIO BASTOS NUNES</t>
  </si>
  <si>
    <t xml:space="preserve">90501535500</t>
  </si>
  <si>
    <t xml:space="preserve">PORTARIA SPGAI nº 222, DE 22 DE MARÇO DE 2019  O SUBPROCURADOR-GERAL ADMINISTRATIVO INSTITUCIONAL DO MINISTÉRIO PÚBLICO DO ESTADO DE ALAGOAS, no uso de suas atribuições, e tendo em vista o contido no Proc. 673/2019,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Santana do Ipanema, nos dias 20 e 22 de fevereiro do corrente ano, em razão da designação contida na Portaria PGJ nº 109, DE 6 DE FEVEREIRO DE 2019, DOE 8 de Fevereiro de 2019, correndo a despesa por conta da dotação orçamentária inclusa no Programa de Trabalho 03.122.0003.2107.0000 - Manutenção das Atividades do Ministério Público, Natureza de despesa: 339014 - Diária, pessoal civil.  Publicado no DOE de 25/03/2019.</t>
  </si>
  <si>
    <t xml:space="preserve">2019NE00290</t>
  </si>
  <si>
    <t xml:space="preserve">PORTARIA SPGAI nº 223, DE 22 DE MARÇO DE 2019  O SUBPROCURADOR-GERAL ADMINISTRATIVO INSTITUCIONAL DO MINISTÉRIO PÚBLICO DO ESTADO DE ALAGOAS, no uso das atribuições, e tendo em vista o contido no Proc. 675/2019,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Palmeira dos Índios, Santana do Ipanema, Piranhas, e Pão de Açúcar, no período de 11 a 12 de março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25/03/2019.</t>
  </si>
  <si>
    <t xml:space="preserve">2019NE00291</t>
  </si>
  <si>
    <t xml:space="preserve">PORTARIA SPGAI nº 225, DE 22 DE MARÇO DE 2019  O SUBPROCURADOR-GERAL ADMINISTRATIVO INSTITUCIONAL DO MINISTÉRIO PÚBLICO DO ESTADO DE ALAGOAS, no uso das atribuições, e tendo em vista o contido no Proc. 713/2019,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</si>
  <si>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2019NE00292</t>
  </si>
  <si>
    <t xml:space="preserve">PORTARIA SPGAI nº 226, DE 22 DE MARÇO DE 2019  O SUBPROCURADOR-GERAL ADMINISTRATIVO INSTITUCIONAL DO MINISTÉRIO PÚBLICO DO ESTADO DE ALAGOAS, no uso das atribuições, e tendo em vista o contido no Proc. 713/2019,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</si>
  <si>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2019NE00293</t>
  </si>
  <si>
    <t xml:space="preserve">PORTARIA SPGAI nº 227, DE 22 DE MARÇO DE 2019  O SUBPROCURADOR-GERAL ADMINISTRATIVO INSTITUCIONAL DO MINISTÉRIO PÚBLICO DO ESTADO DE ALAGOAS, no uso das atribuições, e tendo em vista o contido no Proc. 713/2019,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</si>
  <si>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2019NE00294</t>
  </si>
  <si>
    <t xml:space="preserve">JORGE JOSE TAVARES DORIA</t>
  </si>
  <si>
    <t xml:space="preserve">08766134404</t>
  </si>
  <si>
    <t xml:space="preserve">PORTARIA SPGAI nº 250, DE 25 DE MARÇO DE 2019  O SUBPROCURADOR-GERAL ADMINISTRATIVO INSTITUCIONAL DO MINISTÉRIO PÚBLICO DO ESTADO DE ALAGOAS, no uso das atribuições, e tendo em vista o contido no Proc. 746/2019, RESOLVE conceder em favor do Dr. JORGE JOSÉ TAVARES DÓRIA, Promotor de Justiça, da 14ª PJC, ora Coordenador do Centro de Apoio Operacional do Meio Ambiente - COPEMA, de 3ª entrância, portador do CPF nº 087.661.344-04, matrícula nº 55446-4, 2 ½ (duas e meia) diárias, no valor unitário de R$ 831,15 (oitocentos e trinta e um reais e quinze centavos), aplicando-se o desconto de R$ 25,07 (vinte e cinco reais e sete centavos), por diária, referente ao auxílio-alimentação de acordo com o Ato PGJ nº 7/2014, perfazendo um total de R$ 2.015,20 (dois mil e quinze reais e vinte centavos), em face de ter de se deslocar à cidade de Salvador-BA,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26/03/2019.</t>
  </si>
  <si>
    <t xml:space="preserve">2019NE00296</t>
  </si>
  <si>
    <t xml:space="preserve">R$ 2.015,20</t>
  </si>
  <si>
    <t xml:space="preserve">PORTARIA SPGAI nº 230, DE 25 DE MARÇO DE 2019  O SUBPROCURADOR-GERAL ADMINISTRATIVO INSTITUCIONAL DO MINISTÉRIO PÚBLICO DO ESTADO DE ALAGOAS, no uso das atribuições, e tendo em vista o contido no Proc. 515/2019, RESOLVE conceder em favor do 1º TEN PM ANDRÉ SILVA DOS SANTOS, portador de CPF nº 010.827.514-05, 6 (seis) meias diárias, no valor unitário de R$ 90,00 (noventa reais), de acordo com o Termo de Cooperação Técnica publicado no D.O.E. 5 de março de 2018 e com o Ato PGJ nº 1/2018 (D.O.E. 21 de março de 2018), perfazendo um total de R$ 540,00 (quinhentos e quarenta reais), em face do seu deslocamento às cidades de Arapiraca, nos dias 6, 7 e 13; Matriz do Camaragibe, no dia 4; Estrela de Alagoas,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</si>
  <si>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2019NE00299</t>
  </si>
  <si>
    <t xml:space="preserve">ARLLEY GUIZELINI NICACIO</t>
  </si>
  <si>
    <t xml:space="preserve">06060818447</t>
  </si>
  <si>
    <t xml:space="preserve">PORTARIA SPGAI nº 231, DE 25 DE MARÇO DE 2019  O SUBPROCURADOR-GERAL ADMINISTRATIVO INSTITUCIONAL DO MINISTÉRIO PÚBLICO DO ESTADO DE ALAGOAS, no uso de suas atribuições, e tendo em vista o contido no Proc. 515/2019, RESOLVE conceder em favor do 1º TEN PM ARLLEY GUIZELLINI NICÁCIO da Assessoria Militar desta PGJ, portador do CPF nº 060.608.184-47, matrícula nº 8255173-1,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Maragogi, no dia 12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</si>
  <si>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2019NE00300</t>
  </si>
  <si>
    <t xml:space="preserve">PORTARIA SPGAI nº 232, DE 25 DE MARÇO DE 2019  O SUBPROCURADOR-GERAL ADMINISTRATIVO INSTITUCIONAL DO MINISTÉRIO PÚBLICO DO ESTADO DE ALAGOAS, no uso de suas atribuições, e tendo em vista o contido no Proc. 515/2019, RESOLVE conceder em favor do ST PM DOUGLAS SANTOS MAGALHÃES, portador de CPF nº 724.329.504-53, 6 (seis) meias diárias, no valor unitário de R$ 90,00 (noventa reais), de acordo com o Termo de Cooperação Técnica publicado no D.O.E. 5 de março de 2018 e com o Ato PGJ nº 1/2018 (D.O.E. 21 de março de 2018), perfazendo um total de R$ 540,00 (quinhentos e quarenta reais), em face do seu deslocamento à cidade de Arapiraca, nos dias 6, 7 e 13; Matriz do Camaragibe, no dia 4; Estrela de Alagoas,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</si>
  <si>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2019NE00301</t>
  </si>
  <si>
    <t xml:space="preserve">GILBERTO GIL SILVA DOS SANTOS</t>
  </si>
  <si>
    <t xml:space="preserve">66282527449</t>
  </si>
  <si>
    <t xml:space="preserve">PORTARIA SPGAI nº 233, DE 25 DE MARÇO DE 2019  O SUBPROCURADOR-GERAL ADMINISTRATIVO INSTITUCIONAL DO MINISTÉRIO PÚBLICO DO ESTADO DE ALAGOAS, no uso de suas atribuições, e tendo em vista o contido no Proc. 515/2019, RESOLVE conceder em favor do 3º SGT PM GILBERTO GIL DOS SANTOS da Assessoria Militar desta PGJ, portador do CPF nº 662.825.274-49, matrícula nº 8255176-6,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31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</si>
  <si>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2019NE00302</t>
  </si>
  <si>
    <t xml:space="preserve">PORTARIA SPGAI nº 234, DE 25 DE MARÇO DE 2019  O SUBPROCURADOR-GERAL ADMINISTRATIVO INSTITUCIONAL DO MINISTÉRIO PÚBLICO DO ESTADO DE ALAGOAS, no uso de suas atribuições, e tendo em vista o contido no Proc. 515/2019, RESOLVE conceder em favor do 3º SGT PM AILTON SOARES da Assessoria Militar desta PGJ, portador do CPF nº 540.495.124-91, matrícula nº 8255178-2,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Maragogi, no dia 12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</si>
  <si>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2019NE00303</t>
  </si>
  <si>
    <t xml:space="preserve">PORTARIA SPGAI nº 235, DE 25 DE MARÇO DE 2019  O SUBPROCURADOR-GERAL ADMINISTRATIVO INSTITUCIONAL DO MINISTÉRIO PÚBLICO DO ESTADO DE ALAGOAS, no uso das atribuições, e tendo em vista o contido no Proc. 515/2019, RESOLVE conceder em favor do 3º SGT PM CRISTHIANO RODRIGUES MOURA, portador de CPF nº 037.962.744-20,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Matriz do Camaragibe, no período de 31 de janeiro a 1º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</si>
  <si>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2019NE00304</t>
  </si>
  <si>
    <t xml:space="preserve">R$ 270,00</t>
  </si>
  <si>
    <t xml:space="preserve">PORTARIA SPGAI nº 236, DE 25 DE MARÇO DE 2019  O SUBPROCURADOR-GERAL ADMINISTRATIVO INSTITUCIONAL DO MINISTÉRIO PÚBLICO DO ESTADO DE ALAGOAS, no uso das atribuições, e tendo em vista o contido no Proc. 515/2019,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</si>
  <si>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2019NE00305</t>
  </si>
  <si>
    <t xml:space="preserve">PORTARIA SPGAI nº 237, DE 25 DE MARÇO DE 2019  O SUBPROCURADOR-GERAL ADMINISTRATIVO INSTITUCIONAL DO MINISTÉRIO PÚBLICO DO ESTADO DE ALAGOAS, no uso das atribuições, e tendo em vista o contido no Proc. 515/2019, RESOLVE conceder em favor do CB PM ERENILDO ROCHA BEZERRA, portador de CPF nº 724.305.914-72,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Matriz do Camaragibe, no período de 31 de janeiro a 1º de fevereiro; Estrela de Alagoas e Arapiraca, no período de 5 a 6 e Arapiraca,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</si>
  <si>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2019NE00306</t>
  </si>
  <si>
    <t xml:space="preserve">PORTARIA SPGAI nº 238, DE 25 DE MARÇO DE 2019  O SUBPROCURADOR-GERAL ADMINISTRATIVO INSTITUCIONAL DO MINISTÉRIO PÚBLICO DO ESTADO DE ALAGOAS, no uso das atribuições, e tendo em vista o contido no Proc. 515/2019, RESOLVE conceder em favor do CB PM NICHOLAS FABIANO CORDEIRO DE OLIVEIRA, portador de CPF nº 057.443.704-55,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</si>
  <si>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2019NE00307</t>
  </si>
  <si>
    <t xml:space="preserve">PORTARIA SPGAI nº 239, DE 25 DE MARÇO DE 2019  O SUBPROCURADOR-GERAL ADMINISTRATIVO INSTITUCIONAL DO MINISTÉRIO PÚBLICO DO ESTADO DE ALAGOAS, no uso das atribuições, e tendo em vista o contido no Proc. 515/2019, RESOLVE conceder em favor do CB PM CLESIVALDO DOS SANTOS DE MOURA, portador de CPF nº 814.771.124-72,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</si>
  <si>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2019NE00308</t>
  </si>
  <si>
    <t xml:space="preserve">PORTARIA SPGAI nº 240, DE 25 DE MARÇO DE 2019  O SUBPROCURADOR-GERAL ADMINISTRATIVO INSTITUCIONAL DO MINISTÉRIO PÚBLICO DO ESTADO DE ALAGOAS, no uso das atribuições, e tendo em vista o contido no Proc. 515/2019, RESOLVE conceder em favor do CB PM GENIVAL FRANCISCO SANTOS JÚNIOR, portador de CPF nº 034.869.204-80,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dia 4; Estrela de Alagoas e Arapiraca, no período de 5 a 6 e Arapiraca, nos dias 7 e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</si>
  <si>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2019NE00309</t>
  </si>
  <si>
    <t xml:space="preserve">PORTARIA SPGAI nº 241, DE 25 DE MARÇO DE 2019  O SUBPROCURADOR-GERAL ADMINISTRATIVO INSTITUCIONAL DO MINISTÉRIO PÚBLICO DO ESTADO DE ALAGOAS, no uso das atribuições, e tendo em vista o contido no Proc. 515/2019, RESOLVE conceder em favor do CB PM CINTHIA PEREIRA DE SOUZA, portadora de CPF nº 056.319.184-80,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Matriz do Camaragibe, no período de 31 de janeiro a 1º de fevereiro; Estrela de Alagoas e Arapiraca, no período de 5 a 6 e Arapiraca, no dia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</si>
  <si>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2019NE00310</t>
  </si>
  <si>
    <t xml:space="preserve">PORTARIA SPGAI nº 242, DE 25 DE MARÇO DE 2019  O SUBPROCURADOR-GERAL ADMINISTRATIVO INSTITUCIONAL DO MINISTÉRIO PÚBLICO DO ESTADO DE ALAGOAS, no uso das atribuições, e tendo em vista o contido no Proc. 515/2019, RESOLVE conceder em favor do CB PM PERLYVISSON VILELA DE FREITAS, portador de CPF nº 009.129.584-05,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</si>
  <si>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2019NE00311</t>
  </si>
  <si>
    <t xml:space="preserve">PORTARIA SPGAI nº 243, DE 25 DE MARÇO DE 2019  O SUBPROCURADOR-GERAL ADMINISTRATIVO INSTITUCIONAL DO MINISTÉRIO PÚBLICO DO ESTADO DE ALAGOAS, no uso das atribuições, e tendo em vista o contido no Proc. 515/2019, RESOLVE conceder em favor do SD PM JOSÉ HUMBERTO BUARQUE CAVALCANTE JÚNIOR, portador de CPF nº 021.496.314-40,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Matriz do Camaragibe, no período de 31 de janeiro a 1º de fevereiro; Estrela de Alagoas e Arapiraca, no período de 5 a 6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</si>
  <si>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2019NE00312</t>
  </si>
  <si>
    <t xml:space="preserve">PORTARIA SPGAI nº 244, DE 25 DE MARÇO DE 2019  O SUBPROCURADOR-GERAL ADMINISTRATIVO INSTITUCIONAL DO MINISTÉRIO PÚBLICO DO ESTADO DE ALAGOAS, no uso das atribuições, e tendo em vista o contido no Proc. 515/2019, RESOLVE conceder em favor da SD PM RAPHAELA FERNANDA PEREIRA DA SILVA, portadora de CPF nº 058.785.254-29, 3 ½ (três e meia) diárias, no valor de R$ 180,00 (cento e oitenta reais), de acordo com o Termo de Cooperação Técnica publicado no D.O.E. 5 de março de 2018 e com o Ato PGJ nº 1/2018 (D.O.E. 21 de março de 2018), perfazendo um total de R$ 630,00 (seiscentos e trinta reais), em face do seu deslocamento às cidades de Matriz do Camaragibe, no período de 31 de janeiro a 1º de fevereiro e no dia 4; Arapiraca, no dia 6 e no período de 12 a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</si>
  <si>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2019NE00313</t>
  </si>
  <si>
    <t xml:space="preserve">PORTARIA SPGAI nº 245, DE 25 DE MARÇO DE 2019  O SUBPROCURADOR-GERAL ADMINISTRATIVO INSTITUCIONAL DO MINISTÉRIO PÚBLICO DO ESTADO DE ALAGOAS, no uso das atribuições, e tendo em vista o contido no Proc. 515/2019, RESOLVE conceder em favor da SD PM KAYSE ANDREY GOMES BRABO, portadora de CPF nº 048.805.904-60, 1 (uma) diária, no valor unitário de R$ 180,00 (cento e oitenta reais), de acordo com o Termo de Cooperação Técnica publicado no D.O.E. 5 de março de 2018 e com o Ato PGJ nº 1/2018 (D.O.E. 21 de março de 2018), em face do seu deslocamento à cidade de Arapiraca, no período de 12 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</si>
  <si>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2019NE00314</t>
  </si>
  <si>
    <t xml:space="preserve">PORTARIA SPGAI nº 246, DE 25 DE MARÇO DE 2019  O SUBPROCURADOR-GERAL ADMINISTRATIVO INSTITUCIONAL DO MINISTÉRIO PÚBLICO DO ESTADO DE ALAGOAS, no uso de suas atribuições, e tendo em vista o contido no Proc. 515/2019,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</si>
  <si>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2019NE00315</t>
  </si>
  <si>
    <t xml:space="preserve">PORTARIA SPGAI nº 247, DE 25 DE MARÇO DE 2019  O SUBPROCURADOR-GERAL ADMINISTRATIVO INSTITUCIONAL DO MINISTÉRIO PÚBLICO DO ESTADO DE ALAGOAS, no uso das atribuições, e tendo em vista o contido no Proc. 515/2019, RESOLVE conceder em favor do SD PM SAULO EMMANUEL DA SILVA TOLEDO, portador de CPF nº 052.951.184-36, 1 (uma) diária, no valor unitário de R$ 180,00 (cento e oitenta reais), de acordo com o Termo de Cooperação Técnica publicado no D.O.E. 5 de março de 2018 e com o Ato PGJ nº 1/2018 (D.O.E. 21 de março de 2018), em face do seu deslocamento à cidade de Arapiraca, no período de 12 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</si>
  <si>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2019NE00316</t>
  </si>
  <si>
    <t xml:space="preserve">PORTARIA SPGAI nº 248, DE 25 DE MARÇO DE 2019  O SUBPROCURADOR-GERAL ADMINISTRATIVO INSTITUCIONAL DO MINISTÉRIO PÚBLICO DO ESTADO DE ALAGOAS, no uso das atribuições, e tendo em vista o contido no Proc. 515/2019,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</si>
  <si>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2019NE00317</t>
  </si>
  <si>
    <t xml:space="preserve">PORTARIA SPGAI nº 249, DE 25 DE MARÇO DE 2019  O SUBPROCURADOR-GERAL ADMINISTRATIVO INSTITUCIONAL DO MINISTÉRIO PÚBLICO DO ESTADO DE ALAGOAS, no uso das atribuições, e tendo em vista o contido no Proc. 515/2019, RESOLVE conceder em favor do Agente Penitenciário VÍTOR GOMES DA SILVA, portador de CPF nº 809.844.104-06,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Arapiraca, no dia 6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26/03/2019.</t>
  </si>
  <si>
    <t xml:space="preserve">2019NE00318</t>
  </si>
  <si>
    <t xml:space="preserve">BML COMERCIAL LTDA - ME</t>
  </si>
  <si>
    <t xml:space="preserve">11292106000122</t>
  </si>
  <si>
    <t xml:space="preserve">APRESENTADOR MULTIMÍDIA, MARCA/MODELO: LOGITECH R400 LASER PRESENTATION REMOTE</t>
  </si>
  <si>
    <t xml:space="preserve">2019NE00328</t>
  </si>
  <si>
    <t xml:space="preserve">R$ 192,24</t>
  </si>
  <si>
    <t xml:space="preserve">LOUISE MARIA TEIXEIRA DA SILVA</t>
  </si>
  <si>
    <t xml:space="preserve">02921352460</t>
  </si>
  <si>
    <t xml:space="preserve">PORTARIA SPGAI nº 282, DE 27 DE MARÇO DE 2019  O SUBPROCURADOR-GERAL ADMINISTRATIVO INSTITUCIONAL DO MINISTÉRIO PÚBLICO DO ESTADO DE ALAGOAS, e tendo em vista o contido no Proc. 775/2019, RESOLVE conceder em favor do Dra. LOUISE MARIA TEIXEIRA DA SILVA, Promotor de Justiça, titular da Promotoria de Justiça de Junqueiro, de 1ª entrância, portador do CPF nº 029.213.524-60, matrícula nº 8255310-6,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Teotônio Vilela, nos dias 6, 13, 20 e 27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28/03/2019.</t>
  </si>
  <si>
    <t xml:space="preserve">2019NE00329</t>
  </si>
  <si>
    <t xml:space="preserve">LEONARDO NOVAES BASTOS</t>
  </si>
  <si>
    <t xml:space="preserve">05916093713</t>
  </si>
  <si>
    <t xml:space="preserve">PORTARIA SPGAI nº 251, DE 26 DE MARÇO DE 2019  O SUBPROCURADOR-GERAL ADMINISTRATIVO INSTITUCIONAL DO MINISTÉRIO PÚBLICO DO ESTADO DE ALAGOAS, e tendo em vista o contido no Proc. 452/2019, RESOLVE conceder em favor do Dr. LEONARDO NOVAES BASTOS, Promotor de Justiça, titular da Promotoria de Justiça de Matriz de Camaragibe, de 1ª entrância, portador do CPF nº 059.160.937- 13, matrícula nº 8255379-3, 3 (três)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R$ 759,33 (setecentos e cinquenta e nove reais e trinta e três centavos), em face do seu deslocamento à cidade de Maragogi, nos dias 5, 14 e 21 de fevereiro do corrente ano, em razão das designações contidas no Edital de Correição Ordinária nº 002/2019 e no Ato Normativo Conjunto PGJ e CGMP nº 9/2017, correndo a despesa por conta da dotação orçamentária inclusa no Programa de Trabalho 03.122.0003.2107.0000 ¿ Manutenção das Atividades do Ministério Público, Natureza de despesa: 339014 ¿ Diária, pessoal civil.  Publicado no DOE de 28/03/2019.</t>
  </si>
  <si>
    <t xml:space="preserve">2019NE00330</t>
  </si>
  <si>
    <t xml:space="preserve">R$ 759,33</t>
  </si>
  <si>
    <t xml:space="preserve">PORTARIA SPGAI nº 253, DE 26 DE MARÇO DE 2019  O SUBPROCURADOR-GERAL ADMINISTRATIVO INSTITUCIONAL DO MINISTÉRIO PÚBLICO DO ESTADO DE ALAGOAS, no uso de suas atribuições, e tendo em vista o contido no Proc. 588/2019, RESOLVE conceder em favor de CARLOS EDUARDO ÁVILA CABRAL, Diretor-Geral, portador do CPF nº 010.073.334-48, matrícula nº 8255077-8, 3 (três) meias diárias, no valor de R$ 365,25 (trezentos e sessenta e cinco reais e vinte e cinco centavos), aplicando-se o desconto de R$ 12,53 (doze reais e cinquenta e três centavos), por diária, referente ao auxílio-alimentação de acordo com o Ato PGJ nº 7/2014, perfazendo um total de R$ 1.058,16 (um mil e cinquenta e oito reais e dezesseis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28/03/2019.</t>
  </si>
  <si>
    <t xml:space="preserve">2019NE00331</t>
  </si>
  <si>
    <t xml:space="preserve">R$ 1.058,16</t>
  </si>
  <si>
    <t xml:space="preserve">THIAGO ALVES DA SILVA</t>
  </si>
  <si>
    <t xml:space="preserve">05419754479</t>
  </si>
  <si>
    <t xml:space="preserve">PORTARIA SPGAI nº 254, DE 26 DE MARÇO DE 2019  O SUBPROCURADOR-GERAL ADMINISTRATIVO INSTITUCIONAL DO MINISTÉRIO PÚBLICO DO ESTADO DE ALAGOAS, no uso de suas atribuições, e tendo em vista o contido no Proc. 766/2019, RESOLVE conceder em favor de THIAGO ALVES DA SILVA, Chefe da Seção de Gestão Estratégica, portador do CPF nº 054.197.544-79, matrícula nº 826180-6, 3 (três) meias diárias, no valor de R$ 165,00 (cento e sessenta e cinco reais), aplicando-se o desconto de R$ 12,53 (doze reais e cinquenta e três centavos), por diária, referente ao auxílio-alimentação de acordo com o Ato PGJ nº 7/2014, perfazendo um total de R$ 457,41 (quatrocentos e cinquenta e sete reais e quarenta e um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27/03/2019.</t>
  </si>
  <si>
    <t xml:space="preserve">2019NE00332</t>
  </si>
  <si>
    <t xml:space="preserve">R$ 457,41</t>
  </si>
  <si>
    <t xml:space="preserve">PORTARIA SPGAI nº 255, DE 26 DE MARÇO DE 2019  O SUBPROCURADOR-GERAL ADMINISTRATIVO INSTITUCIONAL DO MINISTÉRIO PÚBLICO DO ESTADO DE ALAGOAS, no uso de suas atribuições, e tendo em vista o contido no Proc. 736/2019, RESOLVE conceder em favor de HENDERSON ROGERS MELO DA SILVA, Técnico do Ministério Público ¿ Tecnologia da Informação, portador do CPF nº 053.466.004- 50, matrícula nº 825192-4,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Arapiraca, no dia 19 de março do corrente ano, para realizar serviço de configuração de equipamentos de informática no prédio da Promotoria de Justiça de Arapiraca,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27/03/2019.</t>
  </si>
  <si>
    <t xml:space="preserve">2019NE00333</t>
  </si>
  <si>
    <t xml:space="preserve">PORTARIA SPGAI nº 256, DE 26 DE MARÇO DE 2019  O SUBPROCURADOR-GERAL ADMINISTRATIVO INSTITUCIONAL DO MINISTÉRIO PÚBLICO DO ESTADO DE ALAGOAS, no uso de suas atribuições, e tendo em vista o contido no Proc. 735/2019, RESOLVE conceder em favor de JOSÉ FERNANDES DE OLIVEIRA SILVA, Assessor Administrativo, portador do CPF nº 803.399.484-34, matrícula nº 825921-6,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Santana do Ipanema, no período de 18 a 21 de março do corrente ano, para realizar serviço de configuração de equipamentos de informática no prédio da Promotoria de Justiça de Santana do Ipanema,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27/03/2019.</t>
  </si>
  <si>
    <t xml:space="preserve">2019NE00334</t>
  </si>
  <si>
    <t xml:space="preserve">PORTARIA SPGAI nº 286, DE 27 DE MARÇO DE 2019  O SUBPROCURADOR-GERAL ADMINISTRATIVO INSTITUCIONAL DO MINISTÉRIO PÚBLICO DO ESTADO DE ALAGOAS, no uso das atribuições, e tendo em vista o contido no Proc. 759/2019, RESOLVE conceder em favor do Dr. HAMILTON CARNEIRO JÚNIOR, Promotor de Justiça da 1º Promotoria de Justiça de Santana do Ipanema, de 2ª entrância, ora Secretário- Executivo do GNCOC, portador do CPF nº 019.403.734-76, matrícula nº 69167-4,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</si>
  <si>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2019NE00336</t>
  </si>
  <si>
    <t xml:space="preserve">CARLOS DAVI LOPES CORREIA LIMA</t>
  </si>
  <si>
    <t xml:space="preserve">05962319460</t>
  </si>
  <si>
    <t xml:space="preserve">PORTARIA SPGAI nº 287, DE 27 DE MARÇO DE 2019  O SUBPROCURADOR-GERAL ADMINISTRATIVO INSTITUCIONAL DO MINISTÉRIO PÚBLICO DO ESTADO DE ALAGOAS, no uso das atribuições, e tendo em vista o contido no Proc. 759/2019, RESOLVE conceder em favor do Dr. CARLOS DAVI LOPES CORREIA LIMA, Promotor de Justiça da 1º Promotoria de Justiça de União dos Palmares, de 2ª entrância, ora membro do GT de Enfrentamento às Facções e à Lavagem de Dinheiro, portador do CPF nº 059.623.194-60, matrícula nº 826064-8,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</si>
  <si>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2019NE00337</t>
  </si>
  <si>
    <t xml:space="preserve">ELOA DE CARVALHO MELO</t>
  </si>
  <si>
    <t xml:space="preserve">02572614510</t>
  </si>
  <si>
    <t xml:space="preserve">PORTARIA SPGAI nº 288, DE 27 DE MARÇO DE 2019  O SUBPROCURADOR-GERAL ADMINISTRATIVO INSTITUCIONAL DO MINISTÉRIO PÚBLICO DO ESTADO DE ALAGOAS, no uso das atribuições, e tendo em vista o contido no Proc. 759/2019, RESOLVE conceder em favor do Dra. ELOÁ DE CARVALHO MELO, Promotora de Justiça da 3ª Promotoria de Justiça de Palmeira dos Índios, de 2ª entrância, ora membro do GT de Enfrentamento às Facções e à Lavagem de Dinheiro, portador do CPF nº 025.726.145-10, matrícula nº 826063-0,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</si>
  <si>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2019NE00338</t>
  </si>
  <si>
    <t xml:space="preserve">PORTARIA SPGAI nº 283, DE 27 DE MARÇO DE 2019  O SUBPROCURADOR-GERAL ADMINISTRATIVO INSTITUCIONAL DO MINISTÉRIO PÚBLICO DO ESTADO DE ALAGOAS, no uso das atribuições, e tendo em vista o contido no Proc. 779/2019, RESOLVE conceder em favor de JOÃO ELIAS DE HOLANDA GOMES, Chefe da Seção de Engenharia, portador de CPF nº 136.782.133-91, matrícula nº 826293-4,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 cidade de Santana do Ipanema, no período de 18 a 22 de março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28/03/2019.</t>
  </si>
  <si>
    <t xml:space="preserve">2019NE00339</t>
  </si>
  <si>
    <t xml:space="preserve">R$ 697,19</t>
  </si>
  <si>
    <t xml:space="preserve">PORTARIA SPGAI nº 284, DE 27 DE MARÇO DE 2019  O SUBPROCURADOR-GERAL ADMINISTRATIVO INSTITUCIONAL DO MINISTÉRIO PÚBLICO DO ESTADO DE ALAGOAS, no uso das atribuições, e tendo em vista o contido no Proc. 788/2019, RESOLVE conceder em favor do Dr. ALFREDO GASPAR DE MENDONÇA NETO, Procurador-Geral de Justiça do Ministério Público, portador do CPF nº 725.030.174- 87, matrícula nº 76577-5, 2 ½ (duas e meia) diárias, no valor unitário de R$ 886,56 (oitocentos e oitenta e seis reais e cinquenta e seis centavos), aplicando-se o desconto de R$ 25,07 (vinte e cinco reais e sete centavos), por diária, referente ao auxílio-alimentação de acordo com o Ato PGJ nº 7/2014, perfazendo um total de R$ 2.153,73 (dois mil, cento e cinquenta e três reais e setenta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03.122.0003.2107.0000 ¿ Manutenção das Atividades do Ministério Público, Natureza de despesa: 339014 ¿ Diária, pessoal civil.  Publicado no DOE de 28/03/2019.</t>
  </si>
  <si>
    <t xml:space="preserve">2019NE00340</t>
  </si>
  <si>
    <t xml:space="preserve">R$ 2.153,73</t>
  </si>
  <si>
    <t xml:space="preserve">PORTARIA SPGAI nº 289, DE 27 DE MARÇO DE 2019  O SUBPROCURADOR-GERAL ADMINISTRATIVO INSTITUCIONAL DO MINISTÉRIO PÚBLICO DO ESTADO DE ALAGOAS, no uso de suas atribuições, e tendo em vista o contido no Proc. 797/2019, RESOLVE conceder em favor de JANAÍNA RIBEIRO SOARES, Diretora de Comunicação Social, portadora do CPF nº 007.805.834-18, matrícula nº 8255080, 3 (três) meias diárias, no valor de R$ 365,25 (trezentos e sessenta e cinco reais e vinte e cinco centavos), aplicando-se o desconto de R$ 12,53 (doze reais e cinquenta e três centavos), por diária, referente ao auxílio-alimentação de acordo com o Ato PGJ nº 7/2014, perfazendo um total de R$ 1.058,16 (um mil e cinquenta e oito reais e dezesseis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03.122.0003.2107.00258 ¿ Manutenção das Ações de Comunicação, Natureza de despesa: 339014 ¿ Diárias, pessoal civil.  Publicado no DOE de 28/03/2019.</t>
  </si>
  <si>
    <t xml:space="preserve">2019NE00341</t>
  </si>
  <si>
    <t xml:space="preserve">VALOR CORRESPONDENTE AO RESSARCIMENTO DE VALOR RELATIVO A REPOSIÇÃO DE VALORES CUSTEADOS PARA O CONSERTO/MANUTENÇÃO DE AVARIAS DO VEICULO VOYAGE DE PLACA ORJ-7583, CONFORME PREVISÃO EXPRESSA DA CLÁUSULA QUARTA, I, G, SUBITEM III DO CONTRATO 14/2017. REALIZADOS OS SERVIÇOS DE TROCA DO PARA-BRISA DO CARRO, NO VALOR TOTAL DE R$ 340,00 DESPESA REALIZADA EM DEZEMBRO DE 2018 </t>
  </si>
  <si>
    <t xml:space="preserve">2019NE00343</t>
  </si>
  <si>
    <t xml:space="preserve">R$ 340,00</t>
  </si>
  <si>
    <t xml:space="preserve">PORTARIA SPGAI nº 224, DE 22 DE MARÇO DE 2019  O SUBPROCURADOR-GERAL ADMINISTRATIVO INSTITUCIONAL DO MINISTÉRIO PÚBLICO DO ESTADO DE ALAGOAS, no uso das atribuições, e tendo em vista o contido no Proc. 658/2019, RESOLVE conceder em favor do Dr. LUCAS MASCARENHAS DE CERQUEIRA MENEZES, Promotor de Justiça, titular da Promotoria de Justiça de Feira Grande, de 1ª entrância, portador do CPF nº 023.370.935-57, matrícula nº 8255378-5,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11 de março do corrente ano, em razão da Convocação nº 04/2019, DOE 11 de março de 2019, correndo a despesa por conta da dotação orçamentária inclusa no Programa de Trabalho 03.122.0003.2107.0000 ¿ Manutenção das Atividades do Ministério Público, Natureza de despesa: 339014 ¿ Diária, pessoal civil.  Publicado no DOE de 27/03/2019.</t>
  </si>
  <si>
    <t xml:space="preserve">2019NE00344</t>
  </si>
  <si>
    <t xml:space="preserve"> PORTARIA SPGAI nº 257, DE 27 DE MARÇO DE 2019  O SUBPROCURADOR-GERAL ADMINISTRATIVO INSTITUCIONAL DO MINISTÉRIO PÚBLICO DO ESTADO DE ALAGOAS, no uso das atribuições, e tendo em vista o contido no Proc. 755/2019, RESOLVE conceder em favor da 1º TEN PM ANDRÉ SILVA DOS SANTOS, portador de CPF nº 010.827.514-05, ½ (meia) diária, no valor unitário de R$ 90,00 (noventa reais), de acordo com o Termo de Cooperação Técnica publicado no D.O.E. 5 de março de 2018 e com o Ato PGJ nº 1/2018 (D.O.E. 21 de março de 2018), em face do seu deslocamento à cidade de Arapiraca, no dia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</si>
  <si>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2019NE00345</t>
  </si>
  <si>
    <t xml:space="preserve">PORTARIA SPGAI nº 258, DE 27 DE MARÇO DE 2019  O SUBPROCURADOR-GERAL ADMINISTRATIVO INSTITUCIONAL DO MINISTÉRIO PÚBLICO DO ESTADO DE ALAGOAS, no uso de suas atribuições, e tendo em vista o contido no Proc. 755/2019, RESOLVE conceder em favor do 1º TEN PM JOSÉ CARLOS MARINHO FAUSTO da Assessoria Militar desta Procuradoria-Geral de Justiça, portador do CPF nº 048.757.934-80, matrícula nº 825507-5, 1 ½ (uma e meia) diárias, no valor de R$ 180,00 (cento e oitenta reais), aplicando-se o desconto de R$ 25,07 (vinte e cinco reais e sete centavos), por diária, referente ao auxílio-alimentação de acordo com o Ato PGJ nº 7/2014 e com o Ato PGJ nº 1/2018, perfazendo um total de R$ 232,40 (duzentos e trinta e dois reais e quarenta centavos), em face do seu deslocamento às cidades de Matriz do Camaragibe, no dia 1º de fevereiro;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</si>
  <si>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2019NE00346</t>
  </si>
  <si>
    <t xml:space="preserve">PORTARIA SPGAI nº 259, DE 27 DE MARÇO DE 2019  O SUBPROCURADOR-GERAL ADMINISTRATIVO INSTITUCIONAL DO MINISTÉRIO PÚBLICO DO ESTADO DE ALAGOAS, no uso de suas atribuições, e tendo em vista o contido no Proc. 755/2019, RESOLVE conceder em favor do 1º TEN PM EMERSON LOURENÇO DANTAS da Assessoria Militar desta PGJ, portador do CPF nº 038.514.104-16, matrícula nº 8255175-8,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</si>
  <si>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2019NE00347</t>
  </si>
  <si>
    <t xml:space="preserve">PORTARIA SPGAI nº 260, DE 27 DE MARÇO DE 2019  O SUBPROCURADOR-GERAL ADMINISTRATIVO INSTITUCIONAL DO MINISTÉRIO PÚBLICO DO ESTADO DE ALAGOAS, no uso de suas atribuições, e tendo em vista o contido no Proc. 755/2019, RESOLVE conceder em favor do 1º TEN PM KELMANY MÁRCIO DE ASSIS SILVA da Assessoria Militar desta PGJ, portador do CPF nº 054.900.604-41, matrícula nº 8255174-0,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</si>
  <si>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2019NE00348</t>
  </si>
  <si>
    <t xml:space="preserve">PORTARIA SPGAI nº 261, DE 27 DE MARÇO DE 2019  O SUBPROCURADOR-GERAL ADMINISTRATIVO INSTITUCIONAL DO MINISTÉRIO PÚBLICO DO ESTADO DE ALAGOAS, no uso de suas atribuições, e tendo em vista o contido no Proc. 755/2019, RESOLVE conceder em favor do ST PM DOUGLAS SANTOS MAGALHÃES, portador de CPF nº 724.329.504-53, ½ (meia) diária, no valor unitário de R$ 90,00 (noventa reais), de acordo com o Termo de Cooperação Técnica publicado no D.O.E. 5 de março de 2018 e com o Ato PGJ nº 1/2018 (D.O.E. 21 de março de 2018), em face do seu deslocamento à cidade de Arapiraca, nos dias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</si>
  <si>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2019NE00349</t>
  </si>
  <si>
    <t xml:space="preserve">PORTARIA SPGAI nº 262, DE 27 DE MARÇO DE 2019  O SUBPROCURADOR-GERAL ADMINISTRATIVO INSTITUCIONAL DO MINISTÉRIO PÚBLICO DO ESTADO DE ALAGOAS, no uso das atribuições, e tendo em vista o contido no Proc. 755/2019, RESOLVE conceder em favor do 3º SGT PM DOUGLAS LOPES FERREIRA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</si>
  <si>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2019NE00350</t>
  </si>
  <si>
    <t xml:space="preserve">PORTARIA SPGAI nº 263, DE 27 DE MARÇO DE 2019  O SUBPROCURADOR-GERAL ADMINISTRATIVO INSTITUCIONAL DO MINISTÉRIO PÚBLICO DO ESTADO DE ALAGOAS, no uso de suas atribuições, e tendo em vista o contido no Proc. 755/2019, RESOLVE conceder em favor do 3º SGT PM AILTON SOARES da Assessoria Militar desta PGJ, portador do CPF nº 540.495.124-91, matrícula nº 8255178-2,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</si>
  <si>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2019NE00351</t>
  </si>
  <si>
    <t xml:space="preserve">ROGERIO DUARTE BONFIM</t>
  </si>
  <si>
    <t xml:space="preserve">03614373401</t>
  </si>
  <si>
    <t xml:space="preserve">PORTARIA SPGAI nº 264, DE 27 DE MARÇO DE 2019  O SUBPROCURADOR-GERAL ADMINISTRATIVO INSTITUCIONAL DO MINISTÉRIO PÚBLICO DO ESTADO DE ALAGOAS, no uso de suas atribuições, e tendo em vista o contido no Proc. 755/2019, RESOLVE conceder em favor do 3º SGT PM ROGÉRIO DUARTE BOMFIM da Assessoria Militar desta PGJ, portador do CPF nº 036.143.734-01, matrícula nº 825304-8,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28/03/2019.</t>
  </si>
  <si>
    <t xml:space="preserve">2019NE00352</t>
  </si>
  <si>
    <t xml:space="preserve">Taxa de Coleta e Destinação de Lixo, referente ao prédio do Ministério Público, situada na av. Deputado Humberto Mendes, 636, Poço Maceió/AL, relativa ao exercício de 2019. Matrícula imóvel 101690</t>
  </si>
  <si>
    <t xml:space="preserve">2019NE00353</t>
  </si>
  <si>
    <t xml:space="preserve">R$ 1.452,80</t>
  </si>
  <si>
    <t xml:space="preserve">Taxa de Coleta e Destinação de Lixo, referente ao prédio onde localiza-se a promotoria pública da capital, situada na av. juca sampaio,54, barro duro, maceió/AL, relativa ao exercício de 2019. Matrícula do imóvel 225378</t>
  </si>
  <si>
    <t xml:space="preserve">2019NE00354</t>
  </si>
  <si>
    <t xml:space="preserve">R$ 2.356,28</t>
  </si>
  <si>
    <t xml:space="preserve">PORTARIA SPGAI nº 265, DE 27 DE MARÇO DE 2019  O SUBPROCURADOR-GERAL ADMINISTRATIVO INSTITUCIONAL DO MINISTÉRIO PÚBLICO DO ESTADO DE ALAGOAS, no uso das atribuições, e tendo em vista o contido no Proc. 755/2019, RESOLVE conceder em favor do 3º SGT PM SILVANIO DE OMENA SILVA, portador de CPF nº 870.452.654-68,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28/03/2019.</t>
  </si>
  <si>
    <t xml:space="preserve">2019NE00356</t>
  </si>
  <si>
    <t xml:space="preserve">PORTARIA SPGAI nº 266, DE 27 DE MARÇO DE 2019  O SUBPROCURADOR-GERAL ADMINISTRATIVO INSTITUCIONAL DO MINISTÉRIO PÚBLICO DO ESTADO DE ALAGOAS, no uso das atribuições, e tendo em vista o contido no Proc. 755/2019, RESOLVE conceder em favor do CB PM PERLYVISSON VILELA DE FREITAS, portador de CPF nº 009.129.584-05,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</si>
  <si>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2019NE00357</t>
  </si>
  <si>
    <t xml:space="preserve">PORTARIA SPGAI nº 267, DE 27 DE MARÇO DE 2019  O SUBPROCURADOR-GERAL ADMINISTRATIVO INSTITUCIONAL DO MINISTÉRIO PÚBLICO DO ESTADO DE ALAGOAS, no uso das atribuições, e tendo em vista o contido no Proc. 755/2019, RESOLVE conceder em favor da CB PM ANDRÉA DA ROCHA PEDROSA, portadora de CPF nº 049.849.754-23,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</si>
  <si>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2019NE00358</t>
  </si>
  <si>
    <t xml:space="preserve">PORTARIA SPGAI nº 268, DE 27 DE MARÇO DE 2019  O SUBPROCURADOR-GERAL ADMINISTRATIVO INSTITUCIONAL DO MINISTÉRIO PÚBLICO DO ESTADO DE ALAGOAS, no uso das atribuições, e tendo em vista o contido no Proc. 755/2019, RESOLVE conceder em favor do CB PM ERENILDO ROCHA BEZERRA, portador de CPF nº 724.305.914-72,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</si>
  <si>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2019NE00359</t>
  </si>
  <si>
    <t xml:space="preserve">PORTARIA SPGAI nº 269, DE 27 DE MARÇO DE 2019  O SUBPROCURADOR-GERAL ADMINISTRATIVO INSTITUCIONAL DO MINISTÉRIO PÚBLICO DO ESTADO DE ALAGOAS, no uso das atribuições, e tendo em vista o contido no Proc. 755/2019, RESOLVE conceder em favor do CB PM NICHOLAS FABIANO CORDEIRO DE OLIVEIRA, portador de CPF nº 057.443.704-55,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dia 12; Atalaia, no período de 15 a 16,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</si>
  <si>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2019NE00360</t>
  </si>
  <si>
    <t xml:space="preserve">PORTARIA SPGAI nº 270, DE 27 DE MARÇO DE 2019  O SUBPROCURADOR-GERAL ADMINISTRATIVO INSTITUCIONAL DO MINISTÉRIO PÚBLICO DO ESTADO DE ALAGOAS, no uso das atribuições, e tendo em vista o contido no Proc. 755/2019, RESOLVE conceder em favor do CB PM CLESIVALDO DOS SANTOS DE MOURA, portador de CPF nº 814.771.124-72,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</si>
  <si>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2019NE00361</t>
  </si>
  <si>
    <t xml:space="preserve">PORTARIA SPGAI nº 271, DE 27 DE MARÇO DE 2019  O SUBPROCURADOR-GERAL ADMINISTRATIVO INSTITUCIONAL DO MINISTÉRIO PÚBLICO DO ESTADO DE ALAGOAS, no uso das atribuições, e tendo em vista o contido no Proc. 755/2019, RESOLVE conceder em favor do CB PM GENIVAL FRANCISCO SANTOS JÚNIOR, portador de CPF nº 034.869.204-80,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</si>
  <si>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2019NE00362</t>
  </si>
  <si>
    <t xml:space="preserve">PORTARIA SPGAI nº 272, DE 27 DE MARÇO DE 2019  O SUBPROCURADOR-GERAL ADMINISTRATIVO INSTITUCIONAL DO MINISTÉRIO PÚBLICO DO ESTADO DE ALAGOAS, no uso das atribuições, e tendo em vista o contido no Proc. 755/2019, RESOLVE conceder em favor do CB PM CINTHIA PEREIRA DE SOUZA, portadora de CPF nº 056.319.184-80,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</si>
  <si>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2019NE00363</t>
  </si>
  <si>
    <t xml:space="preserve">PORTARIA SPGAI nº 273, DE 27 DE MARÇO DE 2019  O SUBPROCURADOR-GERAL ADMINISTRATIVO INSTITUCIONAL DO MINISTÉRIO PÚBLICO DO ESTADO DE ALAGOAS, no uso das atribuições, e tendo em vista o contido no Proc. 755/2019, RESOLVE conceder em favor do SD PM JOSÉ HUMBERTO BUARQUE CAVALCANTE JÚNIOR, portador de CPF nº 021.496.314-40,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</si>
  <si>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2019NE00364</t>
  </si>
  <si>
    <t xml:space="preserve">PORTARIA SPGAI nº 274, DE 27 DE MARÇO DE 2019  O SUBPROCURADOR-GERAL ADMINISTRATIVO INSTITUCIONAL DO MINISTÉRIO PÚBLICO DO ESTADO DE ALAGOAS, no uso das atribuições, e tendo em vista o contido no Proc. 755/2019, RESOLVE conceder em favor do SD PM THIAGO ARAÚJO DOS SANTOS, portador de CPF nº 061.993.694-08,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</si>
  <si>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2019NE00365</t>
  </si>
  <si>
    <t xml:space="preserve">PORTARIA SPGAI nº 275, DE 27 DE MARÇO DE 2019  O SUBPROCURADOR-GERAL ADMINISTRATIVO INSTITUCIONAL DO MINISTÉRIO PÚBLICO DO ESTADO DE ALAGOAS, no uso das atribuições, e tendo em vista o contido no Proc. 755/2019, RESOLVE conceder em favor do SD PM JOÃO BRAZ DOS SANTOS JÚNIOR da Assessoria Militar, portador de CPF nº 049.941.704-60, matrícula nº 65523-6,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</si>
  <si>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2019NE00366</t>
  </si>
  <si>
    <t xml:space="preserve">PORTARIA SPGAI nº 276, DE 27 DE MARÇO DE 2019  O SUBPROCURADOR-GERAL ADMINISTRATIVO INSTITUCIONAL DO MINISTÉRIO PÚBLICO DO ESTADO DE ALAGOAS, no uso das atribuições, e tendo em vista o contido no Proc. 755/2019, RESOLVE conceder em favor do SD PM ELVIO NICOLAU DA SILVA, portador de CPF nº 046.883.674-81,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</si>
  <si>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2019NE00367</t>
  </si>
  <si>
    <t xml:space="preserve">PORTARIA SPGAI nº 277, DE 27 DE MARÇO DE 2019 O SUBPROCURADOR-GERAL ADMINISTRATIVO INSTITUCIONAL DO MINISTÉRIO PÚBLICO DO ESTADO DE ALAGOAS, no uso das atribuições, e tendo em vista o contido no Proc. 755/2019, RESOLVE conceder em favor da SD PM ELAINE DA SILVA SANTOS, portadora de CPF nº 061.075.304-52,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</si>
  <si>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2019NE00368</t>
  </si>
  <si>
    <t xml:space="preserve">PORTARIA SPGAI nº 278, DE 27 DE MARÇO DE 2019  O SUBPROCURADOR-GERAL ADMINISTRATIVO INSTITUCIONAL DO MINISTÉRIO PÚBLICO DO ESTADO DE ALAGOAS, no uso das atribuições, e tendo em vista o contido no Proc. 755/2019, RESOLVE conceder em favor do SD PM SAULO EMMANUEL DA SILVA TOLEDO, portador de CPF nº 052.951.184-36,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</si>
  <si>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2019NE00369</t>
  </si>
  <si>
    <t xml:space="preserve">PORTARIA SPGAI nº 279, DE 27 DE MARÇO DE 2019  O SUBPROCURADOR-GERAL ADMINISTRATIVO INSTITUCIONAL DO MINISTÉRIO PÚBLICO DO ESTADO DE ALAGOAS, no uso das atribuições, e tendo em vista o contido no Proc. 755/2019, RESOLVE conceder em favor da SD PM KAYSE ANDREY GOMES BRABO, portadora de CPF nº 048.805.904-60,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</si>
  <si>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2019NE00370</t>
  </si>
  <si>
    <t xml:space="preserve">PORTARIA SPGAI nº 280, DE 27 DE MARÇO DE 2019  O SUBPROCURADOR-GERAL ADMINISTRATIVO INSTITUCIONAL DO MINISTÉRIO PÚBLICO DO ESTADO DE ALAGOAS, no uso de suas atribuições, e tendo em vista o contido no Proc. 755/2019, RESOLVE conceder em favor do SD PM JEFFERSON VILLANOVA BARROS JÚNIOR, portador do CPF nº 070.349.196-23,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Matriz do Camaragibe, no dia 1º de fevereiro;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</si>
  <si>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2019NE00371</t>
  </si>
  <si>
    <t xml:space="preserve"> PORTARIA SPGAI nº 281, DE 27 DE MARÇO DE 2019  O SUBPROCURADOR-GERAL ADMINISTRATIVO INSTITUCIONAL DO MINISTÉRIO PÚBLICO DO ESTADO DE ALAGOAS, no uso das atribuições, e tendo em vista o contido no Proc. 755/2019, RESOLVE conceder em favor do Agente Penitenciário VÍTOR GOMES DA SILVA, portador de CPF nº 809.844.104-06,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dia 12; Atalaia, no período de 15 a 16, todos do mês de março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28/03/2019.</t>
  </si>
  <si>
    <t xml:space="preserve">2019NE00372</t>
  </si>
  <si>
    <t xml:space="preserve">LUIZ JOSE GOMES VASCONCELOS</t>
  </si>
  <si>
    <t xml:space="preserve">16405900487</t>
  </si>
  <si>
    <t xml:space="preserve">PORTARIA SPGAI nº 252, DE 26 DE MARÇO DE 2019  O SUBPROCURADOR-GERAL ADMINISTRATIVO INSTITUCIONAL DO MINISTÉRIO PÚBLICO DO ESTADO DE ALAGOAS, no uso das atribuições, e tendo em vista o contido no Proc. 690/2019, RESOLVE conceder em favor do Dr. LUIZ JOSÉ GOMES VASCONCELOS, Promotor de Justiça, da 51ª PJC, de 3ª entrância, portador do CPF nº 164.059.004-87, matrícula nº 62614-7,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do Rio de Janeiro-RJ, no período de 31 de março a 3 de abril do corrente ano, para participar da 18ª Reunião do Comitê de Política de Segurança Institucional ¿ CPSI, correndo a despesa por conta da dotação orçamentária inclusa no Programa de Trabalho 03.122.0003.2107.0000 ¿ Manutenção das Atividades do Ministério Público, Natureza de despesa: 339014 ¿ Diária, pessoal civil.  Publicado no DOE de 29/03/2019.</t>
  </si>
  <si>
    <t xml:space="preserve">2019NE00373</t>
  </si>
  <si>
    <t xml:space="preserve">MARCIO ROBERTO TENORIO DE ALBURQUERQUE</t>
  </si>
  <si>
    <t xml:space="preserve">20857551434</t>
  </si>
  <si>
    <t xml:space="preserve">PORTARIA PGJ nº 196, DE 25 DE MARÇO DE 2019  O PROCURADOR-GERAL DE JUSTIÇA DO ESTADO DE ALAGOAS, no uso das atribuições, e tendo em vista o contido no Proc. 757/2019, RESOLVE conceder em favor do Dr. MÁRCIO ROBERTO TENÓRIO DE ALBUQUERQUE, Subprocurador-Geral Administrativo-Institucional do Ministério Público, portador do CPF nº 208.575.514-34, matrícula nº 55854-0,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Salvador-BA, no período de 28 a 30 de março do corrente ano, para participar da 2ª Conferência Regional de Promotoras e Procuradores de Justiça ¿ Edição da Região Nordeste, correndo a despesa por conta da dotação orçamentária inclusa no Programa de Trabalho 03.122.0003.2107.0000 ¿ Manutenção das Atividades do Ministério Público, Natureza de despesa: 339014 ¿ Diária, pessoal civil.  Publicado no DOE de 27/03/2019.</t>
  </si>
  <si>
    <t xml:space="preserve">2019NE00374</t>
  </si>
  <si>
    <t xml:space="preserve">ABRIL</t>
  </si>
  <si>
    <t xml:space="preserve">VALOR CORRESPONDENTE AO PAGAMENTO DE DESPESAS DE EXERCÍCIO ANTERIOR REFERENTE AO PAGAMENTO DE 11 DIÁRIAS, REALIZADAS NO PERÍODO DE 03/12 A 20/12 DE 2018, CONFORME PREVISTO NO CONTRATO 35/2018 CUJO OBJETO É A contratação de empresa prestadora de serviços continuados de copeiragem, recepção, encanador, eletricista de baixa tensão, jardineiro, marceneiro e auxiliar de almoxarifado para atendimento nas dependências das unidades do Ministério Público do Estado de Alagoas, conforme especificações técnicas, quantidades, valores unitários e totais constantes do Edital do Pregão Eletrônico nº 17/PGJ/2017 e respectivos anexos.O prazo de vigência do Contrato será de 12 (doze meses), contados da data de sua assinatura.</t>
  </si>
  <si>
    <t xml:space="preserve">2019NE00375</t>
  </si>
  <si>
    <t xml:space="preserve">R$ 550,00</t>
  </si>
  <si>
    <t xml:space="preserve">ALBERTO FONSECA</t>
  </si>
  <si>
    <t xml:space="preserve">41106555449</t>
  </si>
  <si>
    <t xml:space="preserve">PORTARIA SPGAI nº 307, DE 1º DE ABRIL DE 2019  O SUBPROCURADOR-GERAL ADMINISTRATIVO INSTITUCIONAL DO MINISTÉRIO PÚBLICO DO ESTADO DE ALAGOAS, no uso das atribuições, e tendo em vista o contido no Proc. 777/2019, RESOLVE conceder em favor do Dr. ALBERTO FONSECA, Promotor de Justiça, da 4ª PJC, de 3ª entrância, portador do CPF nº 411.065.554-49, matrícula nº 76569-4,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do seu deslocamento à cidade de Contagem- MG, no período de 3 a 7 de abril do corrente ano, para participar das Reuniões do PAE Mutum, correndo a despesa por conta da dotação orçamentária inclusa no Programa de Trabalho 03.122.0003.2107.0000 ¿ Manutenção das Atividades do Ministério Público, Natureza de despesa: 339014 ¿ Diária, pessoal civil.  Publicado no DOE de 02/04/2019.</t>
  </si>
  <si>
    <t xml:space="preserve">2019NE00378</t>
  </si>
  <si>
    <t xml:space="preserve">JOSE ANTONIO MALTA MARQUES</t>
  </si>
  <si>
    <t xml:space="preserve">12377910491</t>
  </si>
  <si>
    <t xml:space="preserve">PORTARIA SPGAI nº 299, DE 1º DE ABRIL DE 2019  O SUBPROCURADOR-GERAL ADMINISTRATIVO INSTITUCIONAL DO MINISTÉRIO PÚBLICO DO ESTADO DE ALAGOAS, no uso das atribuições, e tendo em vista o contido no Proc. 795/2019, RESOLVE conceder em favor do Dr. JOSÉ ANTÔNIO MALTA MARQUES, Promotor de Justiça, da 49ª PJC, ora Diretor do CAOP, de 3ª entrância, portador do CPF nº 123.779.104-91, matrícula nº 55850-8, 1 (uma) diária, no valor unitário de R$ 831,15 (oitocentos e trinta e um reais e quinze centavos), aplicando-se o desconto de R$ 25,07 (vinte e cinco reais e sete centavos), por diária, referente ao auxílioalimentação de acordo com o Ato PGJ nº 7/2014, perfazendo um total de R$ 806,08 (oitocentos e seis reais e oito centavos), em face de ter de se deslocar à cidade de Brasília-DF, no período de 20 a 21 de março do corrente ano, para participar da audiência pública sobre o Pinheiro, na Comissão de Transparência do Senado, correndo a despesa por conta da dotação orçamentária inclusa no Programa de Trabalho 03.122.0003.2107.0000 ¿ Manutenção das Atividades do Ministério Público, Natureza de despesa: 339014 ¿ Diária, pessoal civil.  Publicado no DOE de 02/04/2019.</t>
  </si>
  <si>
    <t xml:space="preserve">2019NE00379</t>
  </si>
  <si>
    <t xml:space="preserve">R$ 806,08</t>
  </si>
  <si>
    <t xml:space="preserve">MAX MARTINS DE OLIVEIRA E SILVA</t>
  </si>
  <si>
    <t xml:space="preserve">41289684472</t>
  </si>
  <si>
    <t xml:space="preserve">PORTARIA SPGAI nº 300, DE 1º DE ABRIL DE 2019  O SUBPROCURADOR-GERAL ADMINISTRATIVO INSTITUCIONAL DO MINISTÉRIO PÚBLICO DO ESTADO DE ALAGOAS, no uso de suas atribuições, e tendo em vista o contido no Proc. 813/2019, RESOLVE conceder em favor do Dr. MAX MARTINS DE OLIVEIRA E SILVA, Promotor de Justiça da 1ª PJC, de 3ª entrância, portador do CPF nº 412.896.844-72, matrícula nº 69099, ½ (meia) diária, no valor unitário de R$ 302,24 (trezentos e dois reais e vinte e quatro centavos), aplicando-se o desconto de R$ 12,53 (doze reais e cinquenta e três centavos), por meia diária, referente ao auxílio-alimentação de acordo com o Ato PGJ nº 7/2014, perfazendo um total de R$ 289,71 (duzentos e oitenta e nove reais e setenta e um centavos), em face do seu deslocamento à cidade de Major Izidoro, no dia 12 de março do corrente ano, em razão da designação contida na Portaria PGJ nº 137 de 25 de fevereiro de 2019, correndo a despesa por conta da dotação orçamentária inclusa no Programa de Trabalho 03.122.0003.2107.0000 ¿ Manutenção das Atividades do Ministério Público, Natureza de despesa: 339014 ¿ Diária, pessoal civil.  Publicado no DOE de 02/04/2019.</t>
  </si>
  <si>
    <t xml:space="preserve">2019NE00380</t>
  </si>
  <si>
    <t xml:space="preserve">PORTARIA SPGAI nº 301, DE 1º DE ABRIL DE 2019  O SUBPROCURADOR-GERAL ADMINISTRATIVO INSTITUCIONAL DO MINISTÉRIO PÚBLICO DO ESTADO DE ALAGOAS, no uso de suas atribuições, e tendo em vista o contido no Proc. 815/2019, RESOLVE conceder em favor de ANDERSON CAVALCANTE MACENA, Assessor de Logística e Transportes, portador do CPF nº 060.243.984-17, matrícula nº 8255111-1,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às cidades de Coruripe, no dia 14; Delmiro Gouveia, no período de 15 a 16, todos do mês de março do corrente ano, para realizar cobertura fotográfica em operações do MPAL, correndo a despesa por conta da dotação orçamentária inclusa no Programa de Trabalho 03.122.0003.2107/00258 ¿ Manutenção das Ações de Comunicação, Natureza de despesa: 339014 ¿ Diária, pessoal civil.  Publicado no DOE de 02/04/2019.</t>
  </si>
  <si>
    <t xml:space="preserve">2019NE00381</t>
  </si>
  <si>
    <t xml:space="preserve">PORTARIA SPGAI nº 302, DE 1º DE ABRIL DE 2019  O SUBPROCURADOR-GERAL ADMINISTRATIVO INSTITUCIONAL DO MINISTÉRIO PÚBLICO DO ESTADO DE ALAGOAS, no uso de suas atribuições, e tendo em vista o contido no Proc. 816/2019, RESOLVE conceder em favor de JANAÍNA RIBEIRO SOARES, Diretora de Comunicação Social, portadora do CPF nº 007.805.834-18, matrícula nº 8255080, 1 (uma) diária, no valor unitário de R$ 531,27 (quinhentos e trinta e um reais e vinte e sete centavos), aplicando-se o desconto de R$ 25,07 (vinte e cinco reais e sete centavos), por diária, referente ao auxílio-alimentação de acordo com o Ato PGJ nº 7/2014, perfazendo um total de R$ 506,20 (quinhentos e seis reais e vinte centavos), em face do seu deslocamento à cidade de Delmiro Gouveia, no período de 15 a 16 de março do corrente ano,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02/04/2019.
PORTARIA SPGAI nº 303, DE 1º DE ABRIL DE 2019  O SUBPROCURADOR-GERAL ADMINISTRATIVO INSTITUCIONAL DO MINISTÉRIO PÚBLICO DO ESTADO DE ALAGOAS, no uso de suas atribuições, e tendo em vista o contido no Proc. 816/2019, RESOLVE conceder em favor de JANAÍNA RIBEIRO SOARES, Diretora de Comunicação Social, portadora do CPF nº 007.805.834-18, matrícula nº 8255080, 2 (duas) meias diárias, no valor unitário de R$ 265,64 (duzentos e sessenta e cinco reais e sessenta e quatro reais), aplicando-se o desconto de R$ 12,53 (doze reais e cinquenta e três centavos), por ½ (meia) diária, referente ao auxílio-alimentação de acordo com o Ato PGJ nº 7/2014, perfazendo um total de R$ 506,22 (quinhentos e seis reais e vinte e dois centavos), em face do seu deslocamento às cidades de Matriz do Camaragibe, São Luiz do Quitunde e Passo do Camaragibe, no dia 21; Cajueiro, no dia 22, todos do mês de março do corrente ano,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02/04/2019.</t>
  </si>
  <si>
    <t xml:space="preserve">2019NE00382</t>
  </si>
  <si>
    <t xml:space="preserve">R$ 1.012,42</t>
  </si>
  <si>
    <t xml:space="preserve">FLAVIO VASCONCELOS PAIS</t>
  </si>
  <si>
    <t xml:space="preserve">04427504477</t>
  </si>
  <si>
    <t xml:space="preserve">PORTARIA SPGAI nº 304, DE 1º DE ABRIL DE 2019  O SUBPROCURADOR-GERAL ADMINISTRATIVO INSTITUCIONAL DO MINISTÉRIO PÚBLICO DO ESTADO DE ALAGOAS, no uso de suas atribuições, e tendo em vista o contido no Proc. 668/2019, RESOLVE conceder em favor de FLÁVIO VASCONCELOS PAIS, Analista do Ministério Público ¿ Administração de Redes, portador do CPF nº 044.275.044-77, matrícula nº 825503-2, 3 ½ (três e meia) diárias, no valor unitário de R$ 330,00 (trezentos e trinta reais), aplicando-se o desconto de R$ 25,07 (vinte e cinco reais e sete centavos), por diária, referente ao auxílio-alimentação de acordo com o Ato PGJ nº 7/2014, perfazendo um total de R$ 1.067,26 (um mil e sessenta e sete reais e vinte e seis centavos), em face do seu deslocamento à cidade de São Paulo ¿ SP, no período de 2 a 5 de abril do corrente ano, para participar do curso de treinamento referente a solução de tecnologia Firewall Palo Alto Networks, correndo a despesa por conta da dotação orçamentária inclusa no Programa de Trabalho 03.122.0003.2107.00259 ¿ Manutenção e Funcionamento da Tecnologia da Informação, Natureza de despesa: 339014 ¿ Diárias, pessoal civil.  Publicado no DOE de 02/04/2019.</t>
  </si>
  <si>
    <t xml:space="preserve">2019NE00383</t>
  </si>
  <si>
    <t xml:space="preserve">R$ 1.067,26</t>
  </si>
  <si>
    <t xml:space="preserve">MARIO FERREIRA DA SILVA JUNIOR</t>
  </si>
  <si>
    <t xml:space="preserve">01172079420</t>
  </si>
  <si>
    <t xml:space="preserve">SPGAI nº 305, DE 1º DE ABRIL DE 2019  O SUBPROCURADOR-GERAL ADMINISTRATIVO INSTITUCIONAL DO MINISTÉRIO PÚBLICO DO ESTADO DE ALAGOAS, no uso de suas atribuições, e tendo em vista o contido no Proc. 668/2019, RESOLVE conceder em favor de MÁRIO FERREIRA DA SILVA JÚNIOR, Analista do Ministério Público ¿ Área Administração de Redes, portador do CPF nº 011.720.794-20, matrícula nº 8254958, 3 ½ (três e meia) diárias, no valor unitário de R$ 330,00 (trezentos e trinta reais), aplicando-se o desconto de R$ 25,07 (vinte e cinco reais e sete centavos), por diária, referente ao auxílio-alimentação de acordo com o Ato PGJ nº 7/2014, perfazendo um total de R$ 1.067,26 (um mil e sessenta e sete reais e vinte e seis centavos), em face do seu deslocamento à cidade de São Paulo ¿ SP, no período de 2 a 5 de abril do corrente ano, para participar do curso de treinamento referente a solução de tecnologia Firewall Palo Alto Networks, correndo a despesa por conta da dotação orçamentária inclusa no Programa de Trabalho 03.122.0003.2107.00259 ¿ Manutenção e Funcionamento da Tecnologia da Informação, Natureza de despesa: 339014 ¿ Diárias, pessoal civil.  Publicado no DOE de 02/04/2019.</t>
  </si>
  <si>
    <t xml:space="preserve">2019NE00384</t>
  </si>
  <si>
    <t xml:space="preserve">MARIA CRISTINA MENDES C BISPO OLIVEIRA</t>
  </si>
  <si>
    <t xml:space="preserve">01327527430</t>
  </si>
  <si>
    <t xml:space="preserve">PORTARIA SPGAI nº 309, DE 1º DE ABRIL DE 2019  O SUBPROCURADOR-GERAL ADMINISTRATIVO INSTITUCIONAL DO MINISTÉRIO PÚBLICO DO ESTADO DE ALAGOAS, no uso de suas atribuições, e tendo em vista o contido no Proc. 854/2019, RESOLVE conceder em favor de MARIA CRISTINA MENDES CAVALCANTE BISPO OLIVEIRA, Assessora de Cerimonial, portador do CPF nº 013.275.274- 30, matrícula nº 8255075-1, 2 ½ (duas e meia) diárias, no valor de R$ 330,00 (trezentos e trinta reais), aplicando-se o desconto de R$ 25,07 (vinte e cinco reais e sete centavos), por diária, referente ao auxílio-alimentação de acordo com o Ato PGJ nº 7/2014, perfazendo um total de R$ 762,33 (setecentos e sessenta e dois reais e trinta e três centavos), em face do seu deslocamento à cidade de Brasília-DF, no período de 3 a 5 de abril do corrente ano, para participar de evento do GNCOC como cerimonialista, correndo a despesa por conta da dotação orçamentária inclusa no Programa de Trabalho 03.122.0003.2107.0000 ¿ Manutenção das Atividades do Ministério Público / Manutenção das Ações de Comunicação do Ministério Público, Natureza de despesa: 339014 ¿ Diárias, pessoal civil.  Publicado no DOE de 03/04/2019.</t>
  </si>
  <si>
    <t xml:space="preserve">2019NE00386</t>
  </si>
  <si>
    <t xml:space="preserve">R$ 762,33</t>
  </si>
  <si>
    <t xml:space="preserve">Valor correspondente ao reconhecimento de dívida de exercício anterior relativa a nota fiscal n 3826, referente ao pagamento das despesas com horas extras, adicional noturno do condutor e despesas de hotelaria conforme cláusula oitava e nona do contrato relativo ao contrato 14/2017(rprestação de serviços de locação de veículos com motorista), durante o período de 01/12/2018 a 31/12/2018, no valor total de R$ 2.264,17, conforme disposições constantes no processo 638/2019.</t>
  </si>
  <si>
    <t xml:space="preserve">2019NE00388</t>
  </si>
  <si>
    <t xml:space="preserve">R$ 2.264,17</t>
  </si>
  <si>
    <t xml:space="preserve">AQUISIÇÃO DE MATERIAL DE EXPEDIENTE E MATERIAL GRÁFICO. ADESÃO A ATA DE REGISTRO DE PREÇOS PGJ/AL Nº 18/2018</t>
  </si>
  <si>
    <t xml:space="preserve">2019NE00389</t>
  </si>
  <si>
    <t xml:space="preserve">R$ 2.186,75</t>
  </si>
  <si>
    <t xml:space="preserve">AJX TELECOM E SERVICOS COMERCIAIS LTDA ME</t>
  </si>
  <si>
    <t xml:space="preserve">12437405000170</t>
  </si>
  <si>
    <t xml:space="preserve">BATERIA SELADA VRLA 12V18AH - HAZE POWER</t>
  </si>
  <si>
    <t xml:space="preserve">2019NE00390</t>
  </si>
  <si>
    <t xml:space="preserve">R$ 29.999,36</t>
  </si>
  <si>
    <t xml:space="preserve">PORTARIA SPGAI nº 325, DE 4 DE ABRIL DE 2019  O SUBPROCURADOR-GERAL ADMINISTRATIVO INSTITUCIONAL DO MINISTÉRIO PÚBLICO DO ESTADO DE ALAGOAS, no uso das atribuições, e tendo em vista o contido no Proc. 853/2019,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Arapiraca, no dia 28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05/04/2019.</t>
  </si>
  <si>
    <t xml:space="preserve">2019NE00391</t>
  </si>
  <si>
    <t xml:space="preserve">PORTARIA SPGAI nº 326, DE 4 DE ABRIL DE 2019  O SUBPROCURADOR-GERAL ADMINISTRATIVO INSTITUCIONAL DO MINISTÉRIO PÚBLICO DO ESTADO DE ALAGOAS, no uso das atribuições, e tendo em vista o contido no Proc. 853/2019,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28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05/04/2019.</t>
  </si>
  <si>
    <t xml:space="preserve">2019NE00392</t>
  </si>
  <si>
    <t xml:space="preserve">PORTARIA SPGAI nº 327, DE 4 DE ABRIL DE 2019  O SUBPROCURADOR-GERAL ADMINISTRATIVO INSTITUCIONAL DO MINISTÉRIO PÚBLICO DO ESTADO DE ALAGOAS, no uso das atribuições, e tendo em vista o contido no Proc. 853/2019,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05/04/2019.</t>
  </si>
  <si>
    <t xml:space="preserve">2019NE00393</t>
  </si>
  <si>
    <t xml:space="preserve">ADRIANO JORGE CORREIA DE BARROS LIMA</t>
  </si>
  <si>
    <t xml:space="preserve">51681102404</t>
  </si>
  <si>
    <t xml:space="preserve">PORTARIA SPGAI nº 324, DE 4 DE ABRIL DE 2019  O SUBPROCURADOR-GERAL ADMINISTRATIVO INSTITUCIONAL DO MINISTÉRIO PÚBLICO DO ESTADO DE ALAGOAS, no uso das atribuições, e tendo em vista o contido no Proc. 852/2019, RESOLVE conceder em favor do Dr. ADRIANO JORGE CORREIA DE BARROS LIMA, Promotor de Justiça, da 2ª PJ de Porto Calvo, ora Coordenador do Núcleo de Perícias, de 2ª entrância, portador do CPF nº 516.811.024-04, matrícula nº 69163- 1, 1 (uma) diária, no valor unitário de R$ 779,20 (setecentos e setenta e nove reais e vinte centavos), aplicando-se o desconto de R$ 25,07 (vinte e cinco reais e sete centavos), por diária, referente ao auxílio-alimentação de acordo com o Ato PGJ nº 7/2014, perfazendo um total de R$ 754,13 (setecentos e cinquenta e quatro reais e treze centavos), em face do seu deslocamento à cidade de Brasília-DF, no período de 20 a 21 de março do corrente ano, para participar da audiência pública sobre o Pinheiro, na Comissão de Transparência do Senado, correndo a despesa por conta da dotação orçamentária inclusa no Programa de Trabalho 03.122.0003.2107.0000 ¿ Manutenção das Atividades do Ministério Público, Natureza de despesa: 339014 ¿ Diária, pessoal civil.  Publicado no DOE de 05/04/2019.</t>
  </si>
  <si>
    <t xml:space="preserve">2019NE00394</t>
  </si>
  <si>
    <t xml:space="preserve">R$ 754,13</t>
  </si>
  <si>
    <t xml:space="preserve">PORTARIA SPGAI nº 320, DE 3 DE ABRIL DE 2019  O SUBPROCURADOR-GERAL ADMINISTRATIVO INSTITUCIONAL DO MINISTÉRIO PÚBLICO DO ESTADO DE ALAGOAS, no uso de suas atribuições, e tendo em vista o contido no Proc. 874/2019, RESOLVE conceder em favor de CARLOS EDUARDO ÁVILA CABRAL, Diretor-Geral, portador do CPF nº 010.073.334-48, matrícula nº 8255077-8, 2 (duas) diárias, no valor de R$ 730,50 (setecentos e trinta reais e cinquenta centavos), aplicando-se o desconto de R$ 25,07 (vinte e cinco reais e sete centavos), por diária, referente ao auxílio-alimentação de acordo com o Ato PGJ nº 7/2014, perfazendo um total de R$ 1.410,86 (um mil, quatrocentos e dez reais e oitenta e seis centavos), em face do seu deslocamento à cidade de Brasília-DF, no período de 4 a 5 de abril do corrente ano, para participar de evento do GNCOC, correndo a despesa por conta da dotação orçamentária inclusa no Programa de Trabalho 03.122.0003.2107.0000 ¿ Manutenção das Atividades do Ministério Público, Natureza de despesa: 339014 ¿ Diárias, pessoal civil.  Publicado no DOE de 04/04/2019.</t>
  </si>
  <si>
    <t xml:space="preserve">2019NE00395</t>
  </si>
  <si>
    <t xml:space="preserve">R$ 1.410,86</t>
  </si>
  <si>
    <t xml:space="preserve">PORTARIA SPGAI nº 318, DE 3 DE ABRIL DE 2019  O SUBPROCURADOR-GERAL ADMINISTRATIVO INSTITUCIONAL DO MINISTÉRIO PÚBLICO DO ESTADO DE ALAGOAS, no uso de suas atribuições, e tendo em vista o contido no Proc. 834/2019, RESOLVE conceder em favor de ALINE FLÁVIA GAMA GUEDES, Servidora Cedida, portador do CPF nº 648.466.104-97, matrícula nº 8255264-9, 2 (duas) meias diária,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Matriz de Camaragibe, São Luiz do Quitunde e Passo do Camaragibe, no dia 21; Cajueiro, no dia 22, todos do mês de março do corrente ano, a serviço desta Procuradoria Geral de Justiça, correndo a despesa por conta da dotação orçamentária inclusa no Programa de Trabalho 03.122.0003.2107/00258 ¿ Manutenção das Ações de Comunicação, Natureza de despesa: 339014 ¿ Diárias, pessoal civil.  Publicado no DOE de 04/04/2019.</t>
  </si>
  <si>
    <t xml:space="preserve">2019NE00396</t>
  </si>
  <si>
    <t xml:space="preserve">FLAVIA PAMELA DE LIMA</t>
  </si>
  <si>
    <t xml:space="preserve">08293664401</t>
  </si>
  <si>
    <t xml:space="preserve">PORTARIA SPGAI nº 319, DE 3 DE ABRIL DE 2019  O SUBPROCURADOR-GERAL ADMINISTRATIVO INSTITUCIONAL DO MINISTÉRIO PÚBLICO DO ESTADO DE ALAGOAS, no uso de suas atribuições, e tendo em vista o contido no Proc. 828/2019, RESOLVE conceder em favor de FLÁVIA PÂMELA DE LIMA, Assessor Técnico, portador do CPF nº 082.936.644-01, matrícula nº 8255432-3, 1 (uma) diária, no valor unitário de R$ 180,00 (cento e oitenta reais), aplicando-se o desconto de R$ 25,07 (vinte e cinco e cinquenta e sete centavos), por diária, referente ao auxílio-alimentação de acordo com o Ato PGJ nº 7/2014, perfazendo um total de R$ 154,93 (cento e cinquenta e quatro reais e noventa e três centavos), em face do seu deslocamento à cidade de Delmiro Gouveia, no período de 15 a 16 de março do corrente ano,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04/04/2019.</t>
  </si>
  <si>
    <t xml:space="preserve">2019NE00397</t>
  </si>
  <si>
    <t xml:space="preserve">PORTARIA SPGAI nº 314, DE 3 DE ABRIL DE 2019  O SUBPROCURADOR-GERAL ADMINISTRATIVO INSTITUCIONAL DO MINISTÉRIO PÚBLICO DO ESTADO DE ALAGOAS, no uso de suas atribuições, e tendo em vista o contido no Proc. 818/2019, RESOLVE conceder em favor de HENDERSON ROGERS MELO DA SILVA, Técnico do Ministério Público ¿ Tecnologia da Informação, portador do CPF nº 053.466.004- 50, matrícula nº 825192-4,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Arapiraca, no dia 28 de março do corrente ano, para realizar serviço de configuração de equipamentos de informática no prédio da Promotoria de Justiça de Arapiraca,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</si>
  <si>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2019NE00398</t>
  </si>
  <si>
    <t xml:space="preserve">PORTARIA SPGAI nº 315, DE 3 DE ABRIL DE 2019  O SUBPROCURADOR-GERAL ADMINISTRATIVO INSTITUCIONAL DO MINISTÉRIO PÚBLICO DO ESTADO DE ALAGOAS, no uso de suas atribuições, e tendo em vista o contido no Proc. 819/2019,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União dos Palmares, no dia 29 de março do corrente ano, para realizar serviço de instalação e configurações de equipamentos de informática na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</si>
  <si>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2019NE00399</t>
  </si>
  <si>
    <t xml:space="preserve">JOABE LINS DA SILVA</t>
  </si>
  <si>
    <t xml:space="preserve">03612412400</t>
  </si>
  <si>
    <t xml:space="preserve">PORTARIA SPGAI nº 316, DE 3 DE ABRIL DE 2019  O SUBPROCURADOR-GERAL ADMINISTRATIVO INSTITUCIONAL DO MINISTÉRIO PÚBLICO DO ESTADO DE ALAGOAS, no uso de suas atribuições, e tendo em vista o contido no Proc. 819/2019,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União dos Palmares, no dia 29 de março do corrente ano, para realizar serviço de instalação e configurações de equipamentos de informática na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</si>
  <si>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2019NE00400</t>
  </si>
  <si>
    <t xml:space="preserve">PORTARIA SPGAI nº 317, DE 3 DE ABRIL DE 2019  O SUBPROCURADOR-GERAL ADMINISTRATIVO INSTITUCIONAL DO MINISTÉRIO PÚBLICO DO ESTADO DE ALAGOAS, no uso das atribuições, e tendo em vista o contido no Proc. 819/2019,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28 de março do corrente ano, para realizar serviço de condução de servidores à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</si>
  <si>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2019NE00401</t>
  </si>
  <si>
    <t xml:space="preserve">PORTARIA SPGAI nº 313, DE 3 DE ABRIL DE 2019  O SUBPROCURADOR-GERAL ADMINISTRATIVO INSTITUCIONAL DO MINISTÉRIO PÚBLICO DO ESTADO DE ALAGOAS, no uso das atribuições, e tendo em vista o contido no Proc. 791/2019,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Passo do Camaragibe, no dia 26 de março do corrente ano, para realizar serviço de condução de servidor à Promotoria de Justiça de Passo do Camaragibe, correndo a despesa por conta da dotação orçamentária inclusa no Programa de Trabalho 03.122.0003.2107. 0000 ¿ Manutenção das Atividades do Ministério Público, Natureza de despesa: 339014 ¿ Diárias, pessoal civil.  Publicado no DOE de 04/04/2019.</t>
  </si>
  <si>
    <t xml:space="preserve">2019NE00402</t>
  </si>
  <si>
    <t xml:space="preserve">PORTARIA SPGAI nº 312, DE 3 DE ABRIL DE 2019  O SUBPROCURADOR-GERAL ADMINISTRATIVO INSTITUCIONAL DO MINISTÉRIO PÚBLICO DO ESTADO DE ALAGOAS, no uso de suas atribuições, e tendo em vista o contido no Proc. 790/2019,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Passo do Camaragibe, no dia 26 de março do corrente ano, para realizar serviço de instalação e configurações de equipamentos de informática na Promotoria de Justiça de Passo do Camaragibe,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</si>
  <si>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2019NE00403</t>
  </si>
  <si>
    <t xml:space="preserve">CARTILHAS DESTINADA A CAMPANHA "DESTINE ESPERANÇA" PROMOVIDA PELA PROMOTORIA DE JUSTIÇA DA INFÂNCIA E JUVENTUDE, NAS CONDIÇÕES DO TERMO DE REFERÊNCIA CONSTANTE NO PROCESSO PGJ Nº 738/2019</t>
  </si>
  <si>
    <t xml:space="preserve">2019NE00404</t>
  </si>
  <si>
    <t xml:space="preserve">ELETRO ELETRONICA SERVICE LTDA</t>
  </si>
  <si>
    <t xml:space="preserve">35553353000101</t>
  </si>
  <si>
    <t xml:space="preserve">VALOR CORRESPONDENTE A MANUTENÇÃO PREVENTIVA/CORRETIVA  E S SUBSTITUIÇÃO DE BATERIAS DANIFICADAS  DE QUATRO NOBREAKS MODELO UTF20000TH/THI SINUS TRIPHASES, MARCA SMS, INCLUINDO A CONFIGURAÇÃO E ATIVAÇÃO DE TODOS OS SOFTWARES NECESSÁRIOS AO FUNCIONAMENTO, CONFORME DISPOSIÇÕES CONSTANTES NO TERMO DE REFERÊNCIA CONSTANTE NO PROCESSO PGJ 756/2019</t>
  </si>
  <si>
    <t xml:space="preserve">2019NE00407</t>
  </si>
  <si>
    <t xml:space="preserve">R$ 4.840,00</t>
  </si>
  <si>
    <t xml:space="preserve">PLACA CARREGADOR DE BATERIAS PARA NOBREAKS MODELO UTF20000TH/THI SINUS TRIPHASES</t>
  </si>
  <si>
    <t xml:space="preserve">2019NE00408</t>
  </si>
  <si>
    <t xml:space="preserve">R$ 3.708,00</t>
  </si>
  <si>
    <t xml:space="preserve">Taxa de Coleta e Destinação de Lixo, referente ao prédio onde localiza-se a sede da procuradoria geral de justiça de alagoas, situada na rua Dr. Pedro Jorge Melo e SIlva, 79, poço, Maceió/AL, relativa ao exercício de 2019. Matrícula do imóvel 91152</t>
  </si>
  <si>
    <t xml:space="preserve">2019NE00409</t>
  </si>
  <si>
    <t xml:space="preserve">R$ 1.420,06</t>
  </si>
  <si>
    <t xml:space="preserve">PORTARIA SPGAI nº 328, DE 5 DE ABRIL DE 2019  O SUBPROCURADOR-GERAL ADMINISTRATIVO INSTITUCIONAL DO MINISTÉRIO PÚBLICO DO ESTADO DE ALAGOAS, no uso de suas atribuições, e tendo em vista o contido no Proc. 794/2019, RESOLVE conceder em favor de CLAUDEMIR DOS SANTOS MOTA, Assessor de Logística e Transporte, portador do CPF nº 873.122.808-97, matrícula nº 8255110, 4 (quatro) meias diárias, no valor unitário de R$ 90,00 (noventa reais), aplicando-se o desconto de R$ 12,53 (doze reais e cinquenta e três centavos), por ½ (meia) diária, referente ao auxílio-alimentação de acordo com o Ato PGJ nº 7/2014, perfazendo um total de R$ 309,88 (trezentos e nove reais e oitenta e oito centavos), em face do seu deslocamento às cidades de Matriz de Camaragibe, Porto Calvo e Maragogi, nos dias 2 e 8 de fevereiro; Satuba, Coqueiro Seco e Santa Luzia do Norte, Matriz de Camaragibe, São Luiz do Quitunde e Passo do Camaragibe, nos dias 15 e 21 de março, todos do corrente ano, para realizar cobertura fotográfica em eventos do MPAL, correndo a despesa por conta da dotação orçamentária inclusa no Programa de Trabalho 03.122.0003.2107/00258 ¿ Manutenção das Ações de Comunicação, Natureza de despesa: 339014 ¿ Diária, pessoal civil.  Publicado no DOE de 08/04/2019.</t>
  </si>
  <si>
    <t xml:space="preserve">2019NE00410</t>
  </si>
  <si>
    <t xml:space="preserve">FORUM NACIONAL DE COMUNICACAO SOCIAL</t>
  </si>
  <si>
    <t xml:space="preserve">05569714000139</t>
  </si>
  <si>
    <t xml:space="preserve">VALOR CORRESPONDENTE A INSCRIÇÃO DA DIRETORA DE COMUNICAÇÃO, JANAÍNA RIBEIRO SOARES, PARA PARTICIPAR DO XV CONGRESSO BRASILEIRO DOS ASSESSORES DE COMUNICAÇÃO DA JUSTIÇA (COMBRASCOM 2019), A SER REALIZADO NA CIDADE DE SÃO PAULO/SP, ENTRE OS DIAS 29 E 31 DE MAIO DE 2019, CUJO VALOR DA INSCRIÇÃO É DE R$ 790,00. </t>
  </si>
  <si>
    <t xml:space="preserve">2019NE00412</t>
  </si>
  <si>
    <t xml:space="preserve">PORTARIA SPGAI nº 330, DE 9 DE ABRIL DE 2019  O SUBPROCURADOR-GERAL ADMINISTRATIVO INSTITUCIONAL DO MINISTÉRIO PÚBLICO DO ESTADO DE ALAGOAS, no uso das atribuições, e tendo em vista o contido no Proc. 865/2019, RESOLVE conceder em favor de JOÃO ELIAS DE HOLANDA GOMES, Chefe da Seção de Engenharia, portador de CPF nº 136.782.133-91, matrícula nº 826293-4, 2 (duas) diárias, no valor de R$ 180,00 (cento e oitenta reais), aplicando-se o desconto de R$ 25,07 (vinte e cinco reais e sete centavos), por diária, referente ao auxílioalimentação de acordo com o Ato PGJ nº 7/2014, perfazendo um total de R$ 309,86 (trezentos e nove reais e oitenta e seis centavos), em face do seu deslocamento às cidades de Santana do Ipanema e Palmeira dos Índios, no período de 27 a 29 de março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10/04/2019.</t>
  </si>
  <si>
    <t xml:space="preserve">2019NE00414</t>
  </si>
  <si>
    <t xml:space="preserve">R$ 309,86</t>
  </si>
  <si>
    <t xml:space="preserve">PORTARIA SPGAI nº 331, DE 9 DE ABRIL DE 2019  O SUBPROCURADOR-GERAL ADMINISTRATIVO INSTITUCIONAL DO MINISTÉRIO PÚBLICO DO ESTADO DE ALAGOAS, no uso de suas atribuições, e tendo em vista o contido no Proc. 899/2019,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União dos Palmares, no dia 3 de abril do corrente ano, para realizar serviço de instalação e configurações de equipamentos de informática na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10/04/2019.</t>
  </si>
  <si>
    <t xml:space="preserve">2019NE00415</t>
  </si>
  <si>
    <t xml:space="preserve">PORTARIA SPGAI nº 332, DE 9 DE ABRIL DE 2019  O SUBPROCURADOR-GERAL ADMINISTRATIVO INSTITUCIONAL DO MINISTÉRIO PÚBLICO DO ESTADO DE ALAGOAS, no uso das atribuições, e tendo em vista o contido no Proc. 899/2019,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3 de abril do corrente ano, para realizar serviço de condução de servidores à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10/04/2019.</t>
  </si>
  <si>
    <t xml:space="preserve">2019NE00416</t>
  </si>
  <si>
    <t xml:space="preserve">PORTARIA SPGAI nº 329, DE 9 DE ABRIL DE 2019  O SUBPROCURADOR-GERAL ADMINISTRATIVO INSTITUCIONAL DO MINISTÉRIO PÚBLICO DO ESTADO DE ALAGOAS, no uso das atribuições, e tendo em vista o contido no Proc. 882/2019, RESOLVE conceder em favor da Dra. MARLUCE FALCÃO DE OLIVEIRA, Promotora de Justiça, 3ª entrância, Coordenadora do Núcleo de Defesa dos Direitos Humanos, portador do CPF nº 235.341.254-87, matrícula nº 69105-4, 2 (duas) diárias, no valor unitário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do seu deslocamento à cidade de Brasília-DF, no período de 18 a 20 de março do corrente ano, para participar da Reunião Ampliada do Sistema Nacional de Localização e Identificação de Desaparecidos ¿ SINALID, correndo a despesa por conta da dotação orçamentária inclusa no Programa de Trabalho 03.122.0003.2107. 0000 ¿ Manutenção das Atividades do Ministério Público, Natureza de despesa: 339014 ¿ Diárias, pessoal civil.  Publicado no DOE de 10/04/2019.</t>
  </si>
  <si>
    <t xml:space="preserve">2019NE00417</t>
  </si>
  <si>
    <t xml:space="preserve">R$ 1.612,16</t>
  </si>
  <si>
    <t xml:space="preserve">PORTARIA SPGAI nº 345, DE 10 DE ABRIL DE 2019  O SUBPROCURADOR-GERAL ADMINISTRATIVO INSTITUCIONAL DO MINISTÉRIO PÚBLICO DO ESTADO DE ALAGOAS, no uso das atribuições, e tendo em vista o contido no Proc. 955/2019,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26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</si>
  <si>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2019NE00419</t>
  </si>
  <si>
    <t xml:space="preserve">PORTARIA SPGAI nº 346, DE 10 DE ABRIL DE 2019  O SUBPROCURADOR-GERAL ADMINISTRATIVO INSTITUCIONAL DO MINISTÉRIO PÚBLICO DO ESTADO DE ALAGOAS, no uso das atribuições, e tendo em vista o contido no Proc. 955/2019,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</si>
  <si>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2019NE00420</t>
  </si>
  <si>
    <t xml:space="preserve">MARCIO JOSE DORIA DA CUNHA</t>
  </si>
  <si>
    <t xml:space="preserve">02921751402</t>
  </si>
  <si>
    <t xml:space="preserve">PORTARIA SPGAI nº 336, DE 10 DE ABRIL DE 2019  O SUBPROCURADOR-GERAL ADMINISTRATIVO INSTITUCIONAL DO MINISTÉRIO PÚBLICO DO ESTADO DE ALAGOAS, e tendo em vista o contido no Proc. 926/2019, RESOLVE conceder em favor do Dr. MÁRCIO JOSÉ DÓRIA DA CUNHA, Promotor de Justiça de Anadia, de 1ª entrância, portador do CPF nº 029.217.514-02, matrícula nº 8255304-1, 3 (três)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R$ 759,33 (setecentos e cinquenta e nove reais e trinta e três centavos), em face do seu deslocamento à cidade de Boca da Mata, nos dias 7, 14 e 21 de março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PUBLICADA NO D.O. DE 11/04/2019</t>
  </si>
  <si>
    <t xml:space="preserve">2019NE00421</t>
  </si>
  <si>
    <t xml:space="preserve">PORTARIA SPGAI nº 338, DE 10 DE ABRIL DE 2019  O SUBPROCURADOR-GERAL ADMINISTRATIVO INSTITUCIONAL DO MINISTÉRIO PÚBLICO DO ESTADO DE ALAGOAS, no uso das atribuições, e tendo em vista o contido no Proc. 953/2019,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19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</si>
  <si>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2019NE00423</t>
  </si>
  <si>
    <t xml:space="preserve">PORTARIA SPGAI nº 339, DE 10 DE ABRIL DE 2019 O SUBPROCURADOR-GERAL ADMINISTRATIVO INSTITUCIONAL DO MINISTÉRIO PÚBLICO DO ESTADO DE ALAGOAS, no uso das atribuições, e tendo em vista o contido no Proc. 953/2019, RESOLVE conceder em favor do Dr. ALBERTO TENÓRIO VIEIRA, Promotor de Justiça, ora assessor da Corregedoria-Geral do Ministério Público do Estado de Alagoas, portador do CPF nº 945.262.658-53, matrícula nº 69080-5,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19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</si>
  <si>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2019NE00424</t>
  </si>
  <si>
    <t xml:space="preserve">PORTARIA SPGAI nº 340, DE 10 DE ABRIL DE 2019 O SUBPROCURADOR-GERAL ADMINISTRATIVO INSTITUCIONAL DO MINISTÉRIO PÚBLICO DO ESTADO DE ALAGOAS, no uso das atribuições, e tendo em vista o contido no Proc. 953/2019,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19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</si>
  <si>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2019NE00425</t>
  </si>
  <si>
    <t xml:space="preserve">PORTARIA SPGAI nº 341, DE 10 DE ABRIL DE 2019 O SUBPROCURADOR-GERAL ADMINISTRATIVO INSTITUCIONAL DO MINISTÉRIO PÚBLICO DO ESTADO DE ALAGOAS, no uso das atribuições, e tendo em vista o contido no Proc. 954/2019,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21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</si>
  <si>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2019NE00426</t>
  </si>
  <si>
    <t xml:space="preserve">PORTARIA SPGAI nº 342, DE 10 DE ABRIL DE 2019 O SUBPROCURADOR-GERAL ADMINISTRATIVO INSTITUCIONAL DO MINISTÉRIO PÚBLICO DO ESTADO DE ALAGOAS, no uso das atribuições, e tendo em vista o contido no Proc. 954/2019, RESOLVE conceder em favor do Dr. ALBERTO TENÓRIO VIEIRA, Promotor de Justiça, ora assessor da Corregedoria-Geral do Ministério Público do Estado de Alagoas, portador do CPF nº 945.262.658-53, matrícula nº 69080-5,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21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</si>
  <si>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2019NE00427</t>
  </si>
  <si>
    <t xml:space="preserve">PORTARIA SPGAI nº 343, DE 10 DE ABRIL DE 2019 O SUBPROCURADOR-GERAL ADMINISTRATIVO INSTITUCIONAL DO MINISTÉRIO PÚBLICO DO ESTADO DE ALAGOAS, no uso das atribuições, e tendo em vista o contido no Proc. 954/2019,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21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</si>
  <si>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2019NE00428</t>
  </si>
  <si>
    <t xml:space="preserve">PORTARIA SPGAI nº 350, DE 11 DE ABRIL DE 2019  O SUBPROCURADOR-GERAL ADMINISTRATIVO INSTITUCIONAL DO MINISTÉRIO PÚBLICO DO ESTADO DE ALAGOAS, no uso das atribuições, e tendo em vista o contido no Proc. 895/2019, RESOLVE conceder em favor do 1º TEN PM ANDRÉ SILVA DOS SANTOS, portador de CPF nº 010.827.514-05, 3 (três) meias diárias, no valor unitário de R$ 90,00 (noventa reais), de acordo com o Termo de Cooperação Técnica publicado no D.O.E. 5 de março de 2018 e com o Ato PGJ nº 1/2018 (D.O.E. 21 de março de 2018), perfazendo um total de R$ 270,00 (duzentos e setenta reais), em face do seu deslocamento às cidades de Atalaia, no dia 21; Arapiraca, no dia 25; Messias, no dia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</si>
  <si>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2019NE00429</t>
  </si>
  <si>
    <t xml:space="preserve">PORTARIA SPGAI nº 351, DE 11 DE ABRIL DE 2019  O SUBPROCURADOR-GERAL ADMINISTRATIVO INSTITUCIONAL DO MINISTÉRIO PÚBLICO DO ESTADO DE ALAGOAS, no uso de suas atribuições, e tendo em vista o contido no Proc. 895/2019, RESOLVE conceder em favor do 1º TEN PM JOSÉ CARLOS MARINHO FAUSTO da Assessoria Militar desta Procuradoria-Geral de Justiça, portador do CPF nº 048.757.934-80, matrícula nº 825507-5, 2 (duas) meias diárias, no valor de R$ 90,00 (noventa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 cidade de Arapiraca, nos dias 19 e 28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</si>
  <si>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2019NE00430</t>
  </si>
  <si>
    <t xml:space="preserve">PORTARIA SPGAI nº 352, DE 11 DE ABRIL DE 2019  O SUBPROCURADOR-GERAL ADMINISTRATIVO INSTITUCIONAL DO MINISTÉRIO PÚBLICO DO ESTADO DE ALAGOAS, no uso de suas atribuições, e tendo em vista o contido no Proc. 895/2019, RESOLVE conceder em favor do ST PM DOUGLAS SANTOS MAGALHÃES, portador de CPF nº 724.329.504-53, 3 (três) meias diárias, no valor unitário de R$ 90,00 (noventa reais), de acordo com o Termo de Cooperação Técnica publicado no D.O.E. 5 de março de 2018 e com o Ato PGJ nº 1/2018 (D.O.E. 21 de março de 2018), perfazendo um total de R$ 270,00 (duzentos e setenta reais), em face do seu deslocamento às cidades de Atalaia, no dia 21; Arapiraca, no dia 25; Messias, no dia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</si>
  <si>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2019NE00431</t>
  </si>
  <si>
    <t xml:space="preserve">PAULO ANDRE NUNES DOS SANTOS</t>
  </si>
  <si>
    <t xml:space="preserve">03176228465</t>
  </si>
  <si>
    <t xml:space="preserve">PORTARIA SPGAI nº 353, DE 11 DE ABRIL DE 2019  O SUBPROCURADOR-GERAL ADMINISTRATIVO INSTITUCIONAL DO MINISTÉRIO PÚBLICO DO ESTADO DE ALAGOAS, no uso de suas atribuições, e tendo em vista o contido no Proc. 895/2019, RESOLVE conceder em favor do 3º SGT PM PAULO ANDRÉ NUNES DOS SANTOS da Assessoria Militar desta Procuradoria-Geral de Justiça, portador do CPF nº 031.762.284-65, matrícula nº 825686-1, 2 (duas) meias diárias, no valor de R$ 90,00 (noventa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 cidade de Arapiraca, nos dias 19 e 28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12/04/2019.</t>
  </si>
  <si>
    <t xml:space="preserve">2019NE00432</t>
  </si>
  <si>
    <t xml:space="preserve">PORTARIA SPGAI nº 354, DE 11 DE ABRIL DE 2019  O SUBPROCURADOR-GERAL ADMINISTRATIVO INSTITUCIONAL DO MINISTÉRIO PÚBLICO DO ESTADO DE ALAGOAS, no uso das atribuições, e tendo em vista o contido no Proc. 895/2019, RESOLVE conceder em favor do 3º SGT PM SILVANIO DE OMENA SILVA, portador de CPF nº 870.452.654-68,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12/04/2019.</t>
  </si>
  <si>
    <t xml:space="preserve">2019NE00433</t>
  </si>
  <si>
    <t xml:space="preserve">R$ 990,00</t>
  </si>
  <si>
    <t xml:space="preserve"> PORTARIA SPGAI nº 355, DE 11 DE ABRIL DE 2019  O SUBPROCURADOR-GERAL ADMINISTRATIVO INSTITUCIONAL DO MINISTÉRIO PÚBLICO DO ESTADO DE ALAGOAS, no uso das atribuições, e tendo em vista o contido no Proc. 895/2019, RESOLVE conceder em favor do CB PM PERLYVISSON VILELA DE FREITAS, portador de CPF nº 009.129.584-05, 5 (cinco) diárias, no valor unitário de R$ 180,00 (cento e oitenta reais), de acordo com o Termo de Cooperação Técnica publicado no D.O.E. 5 de março de 2018 e com o Ato PGJ nº 1/2018 (D.O.E. 21 de março de 2018), perfazendo um total de R$ 900,00 (novecentos reais), em face do seu deslocamento às cidades de Batalha, no dia 19; Atalaia, no período de 20 a 21; Arapiraca, no dia 25;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</si>
  <si>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2019NE00434</t>
  </si>
  <si>
    <t xml:space="preserve">R$ 900,00</t>
  </si>
  <si>
    <t xml:space="preserve">PORTARIA SPGAI nº 356, DE 11 DE ABRIL DE 2019  O SUBPROCURADOR-GERAL ADMINISTRATIVO INSTITUCIONAL DO MINISTÉRIO PÚBLICO DO ESTADO DE ALAGOAS, no uso das atribuições, e tendo em vista o contido no Proc. 895/2019, RESOLVE conceder em favor do CB PM ERENILDO ROCHA BEZERRA, portador de CPF nº 724.305.914-72,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</si>
  <si>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2019NE00435</t>
  </si>
  <si>
    <t xml:space="preserve">PORTARIA SPGAI nº 357, DE 11 DE ABRIL DE 2019  O SUBPROCURADOR-GERAL ADMINISTRATIVO INSTITUCIONAL DO MINISTÉRIO PÚBLICO DO ESTADO DE ALAGOAS, no uso das atribuições, e tendo em vista o contido no Proc. 895/2019, RESOLVE conceder em favor do CB PM NICHOLAS FABIANO CORDEIRO DE OLIVEIRA, portador de CPF nº 057.443.704-55,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</si>
  <si>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2019NE00436</t>
  </si>
  <si>
    <t xml:space="preserve">PORTARIA SPGAI nº 358, DE 11 DE ABRIL DE 2019  O SUBPROCURADOR-GERAL ADMINISTRATIVO INSTITUCIONAL DO MINISTÉRIO PÚBLICO DO ESTADO DE ALAGOAS, no uso das atribuições, e tendo em vista o contido no Proc. 895/2019, RESOLVE conceder em favor do CB PM CLESIVALDO DOS SANTOS DE MOURA, portador de CPF nº 814.771.124-72, 5 (cinco) diárias, no valor unitário de R$ 180,00 (cento e oitenta reais), de acordo com o Termo de Cooperação Técnica publicado no D.O.E. 5 de março de 2018 e com o Ato PGJ nº 1/2018 (D.O.E. 21 de março de 2018), perfazendo um total de R$ 900,00 (novecentos reais), em face do seu deslocamento às cidades de Batalha, no dia 19; Atalaia, no período de 20 a 21; Arapiraca, no dia de 25;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</si>
  <si>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2019NE00437</t>
  </si>
  <si>
    <t xml:space="preserve">PORTARIA SPGAI nº 359, DE 11 DE ABRIL DE 2019  O SUBPROCURADOR-GERAL ADMINISTRATIVO INSTITUCIONAL DO MINISTÉRIO PÚBLICO DO ESTADO DE ALAGOAS, no uso das atribuições, e tendo em vista o contido no Proc. 895/2019, RESOLVE conceder em favor do CB PM GENIVAL FRANCISCO SANTOS JÚNIOR, portador de CPF nº 034.869.204-80,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</si>
  <si>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2019NE00438</t>
  </si>
  <si>
    <t xml:space="preserve">PORTARIA SPGAI nº 360, DE 11 DE ABRIL DE 2019  O SUBPROCURADOR-GERAL ADMINISTRATIVO INSTITUCIONAL DO MINISTÉRIO PÚBLICO DO ESTADO DE ALAGOAS, no uso das atribuições, e tendo em vista o contido no Proc. 895/2019, RESOLVE conceder em favor do CB PM CINTHIA PEREIRA DE SOUZA, portadora de CPF nº 056.319.184-80,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</si>
  <si>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2019NE00439</t>
  </si>
  <si>
    <t xml:space="preserve">PORTARIA SPGAI nº 361, DE 11 DE ABRIL DE 2019  O SUBPROCURADOR-GERAL ADMINISTRATIVO INSTITUCIONAL DO MINISTÉRIO PÚBLICO DO ESTADO DE ALAGOAS, no uso das atribuições, e tendo em vista o contido no Proc. 895/2019, RESOLVE conceder em favor do SD PM JOSÉ HUMBERTO BUARQUE CAVALCANTE JÚNIOR, portador de CPF nº 021.496.314-40,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</si>
  <si>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2019NE00440</t>
  </si>
  <si>
    <t xml:space="preserve">PORTARIA SPGAI nº 362, DE 11 DE ABRIL DE 2019  O SUBPROCURADOR-GERAL ADMINISTRATIVO INSTITUCIONAL DO MINISTÉRIO PÚBLICO DO ESTADO DE ALAGOAS, no uso das atribuições, e tendo em vista o contido no Proc. 895/2019, RESOLVE conceder em favor do SD PM THIAGO ARAÚJO DOS SANTOS, portador de CPF nº 061.993.694-08,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</si>
  <si>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2019NE00441</t>
  </si>
  <si>
    <t xml:space="preserve">PORTARIA SPGAI nº 363, DE 11 DE ABRIL DE 2019  O SUBPROCURADOR-GERAL ADMINISTRATIVO INSTITUCIONAL DO MINISTÉRIO PÚBLICO DO ESTADO DE ALAGOAS, no uso das atribuições, e tendo em vista o contido no Proc. 895/2019,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</si>
  <si>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2019NE00442</t>
  </si>
  <si>
    <t xml:space="preserve">PORTARIA SPGAI nº 364, DE 11 DE ABRIL DE 2019  O SUBPROCURADOR-GERAL ADMINISTRATIVO INSTITUCIONAL DO MINISTÉRIO PÚBLICO DO ESTADO DE ALAGOAS, no uso das atribuições, e tendo em vista o contido no Proc. 895/2019,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</si>
  <si>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2019NE00443</t>
  </si>
  <si>
    <t xml:space="preserve">PORTARIA SPGAI nº 365, DE 11 DE ABRIL DE 2019  O SUBPROCURADOR-GERAL ADMINISTRATIVO INSTITUCIONAL DO MINISTÉRIO PÚBLICO DO ESTADO DE ALAGOAS, no uso das atribuições, e tendo em vista o contido no Proc. 895/2019,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</si>
  <si>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2019NE00444</t>
  </si>
  <si>
    <t xml:space="preserve">PORTARIA SPGAI nº 366, DE 11 DE ABRIL DE 2019  O SUBPROCURADOR-GERAL ADMINISTRATIVO INSTITUCIONAL DO MINISTÉRIO PÚBLICO DO ESTADO DE ALAGOAS, no uso das atribuições, e tendo em vista o contido no Proc. 895/2019,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</si>
  <si>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2019NE00445</t>
  </si>
  <si>
    <t xml:space="preserve">PORTARIA SPGAI nº 367, DE 11 DE ABRIL DE 2019  O SUBPROCURADOR-GERAL ADMINISTRATIVO INSTITUCIONAL DO MINISTÉRIO PÚBLICO DO ESTADO DE ALAGOAS, no uso de suas atribuições, e tendo em vista o contido no Proc. 895/2019,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</si>
  <si>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2019NE00446</t>
  </si>
  <si>
    <t xml:space="preserve">PORTARIA SPGAI nº 368, DE 11 DE ABRIL DE 2019  O SUBPROCURADOR-GERAL ADMINISTRATIVO INSTITUCIONAL DO MINISTÉRIO PÚBLICO DO ESTADO DE ALAGOAS, no uso das atribuições, e tendo em vista o contido no Proc. 895/2019, RESOLVE conceder em favor do Agente Penitenciário VÍTOR GOMES DA SILVA, portador de CPF nº 809.844.104-06,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12/04/2019.</t>
  </si>
  <si>
    <t xml:space="preserve">2019NE00447</t>
  </si>
  <si>
    <t xml:space="preserve">CENTURY COMERCIO DE PECAS E SERVICOS LTDA.</t>
  </si>
  <si>
    <t xml:space="preserve">04307281000180</t>
  </si>
  <si>
    <t xml:space="preserve">CONTRATO N 42/2018, QUE TEM POR OBJETO A CONTRATAÇÃO DE EMPRESA PARA PRESTAÇÃO DE SERVIÇOS DE MONITORAMENTO COM PATRULHA PARA PRÉDIO DO CENTRO DE APOIO OPERACIONAL E ANEXO, EM CONFORMIDADE COM AS CONDIÇÕES, QUANTIDADES EXIGÊNCIAS ESTABELECIDAS NO INSTRUMENTO CONTRATUAL. O VALOR TOTAL DOS SERVIÇOS É DE R$ 4.800,00 A SER PAGO EM PRESTAÇÕES MENSAIS DE R$ 400,00. A VIGÊNCIA DO CONTRATO SERÁ DE 12 MESES, CONTADOS DE 05/10/2018 A 04/10/2019. </t>
  </si>
  <si>
    <t xml:space="preserve">2019NE00448</t>
  </si>
  <si>
    <t xml:space="preserve">R$ 2.000,00</t>
  </si>
  <si>
    <t xml:space="preserve">JORGRAF-COOP. JORNALISTAS E GRAF. DE ALAGOAS</t>
  </si>
  <si>
    <t xml:space="preserve">08951056000133</t>
  </si>
  <si>
    <t xml:space="preserve">PUBLICAÇÃO DE PORTARIA (EDITAL) EM JORNAL DE GRANDE CIRCULAÇÃO COM TAMANHO APROXIMADO DE 02 COLUNAS (9,6CM LARGURA) X 8CM- P&amp;B, NA CIDADE DE MACEIÓ/AL, PARA CITAÇÃO DE SERVIDOR QUE RESPONDE A PROCESSO ADMINISTRATIVO DISCIPLINAR E ESTÁ EM LOCAL INCERTO E NÃO SABIDO</t>
  </si>
  <si>
    <t xml:space="preserve">2019NE00449</t>
  </si>
  <si>
    <t xml:space="preserve">R$ 272,00</t>
  </si>
  <si>
    <t xml:space="preserve">PORTARIA SPGAI nº 375, DE 12 DE ABRIL DE 2019  O SUBPROCURADOR-GERAL ADMINISTRATIVO INSTITUCIONAL DO MINISTÉRIO PÚBLICO DO ESTADO DE ALAGOAS, no uso das atribuições, e tendo em vista o contido no Proc. 980/2019, RESOLVE conceder em favor de JOÃO ELIAS DE HOLANDA GOMES, Chefe da Seção de Engenharia, portador de CPF nº 136.782.133-91, matrícula nº 826293-4, 1 (uma) diárias,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Palmeira dos Índios, no período de 5 a 6 de abril do corrente ano, para realizar vistoria nas promotorias das cidade mencionada, correndo a despesa por conta da dotação orçamentária inclusa no Programa de Trabalho 03.122.0003.2107.0000 ¿ Manutenção das atividades do Ministério Público, Natureza de despesa: 339014 ¿ Diária, pessoal civil.  Publicado no DOE de 15/04/2019.</t>
  </si>
  <si>
    <t xml:space="preserve">2019NE00454</t>
  </si>
  <si>
    <t xml:space="preserve">PORTARIA SPGAI nº 372, DE 12 DE ABRIL DE 2019  O SUBPROCURADOR-GERAL ADMINISTRATIVO INSTITUCIONAL DO MINISTÉRIO PÚBLICO DO ESTADO DE ALAGOAS, no uso das atribuições, e tendo em vista o contido no Proc. 957/2019,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Penedo, no dia 4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</si>
  <si>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2019NE00456</t>
  </si>
  <si>
    <t xml:space="preserve">PORTARIA SPGAI nº 373, DE 12 DE ABRIL DE 2019  O SUBPROCURADOR-GERAL ADMINISTRATIVO INSTITUCIONAL DO MINISTÉRIO PÚBLICO DO ESTADO DE ALAGOAS, no uso das atribuições, e tendo em vista o contido no Proc. 957/2019,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Penedo, no dia 4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</si>
  <si>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2019NE00457</t>
  </si>
  <si>
    <t xml:space="preserve">PORTARIA SPGAI nº 374, DE 12 DE ABRIL DE 2019  O SUBPROCURADOR-GERAL ADMINISTRATIVO INSTITUCIONAL DO MINISTÉRIO PÚBLICO DO ESTADO DE ALAGOAS, no uso das atribuições, e tendo em vista o contido no Proc. 957/2019,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Penedo, no dia 4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</si>
  <si>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2019NE00458</t>
  </si>
  <si>
    <t xml:space="preserve">PORTARIA SPGAI nº 369, DE 12 DE ABRIL DE 2019  O SUBPROCURADOR-GERAL ADMINISTRATIVO INSTITUCIONAL DO MINISTÉRIO PÚBLICO DO ESTADO DE ALAGOAS, no uso das atribuições, e tendo em vista o contido no Proc. 956/2019,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Penedo, no dia 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</si>
  <si>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2019NE00459</t>
  </si>
  <si>
    <t xml:space="preserve">PORTARIA SPGAI nº 370, DE 12 DE ABRIL DE 2019  O SUBPROCURADOR-GERAL ADMINISTRATIVO INSTITUCIONAL DO MINISTÉRIO PÚBLICO DO ESTADO DE ALAGOAS, no uso das atribuições, e tendo em vista o contido no Proc. 956/2019,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Penedo, no dia 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</si>
  <si>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2019NE00460</t>
  </si>
  <si>
    <t xml:space="preserve">PORTARIA SPGAI nº 371, DE 12 DE ABRIL DE 2019  O SUBPROCURADOR-GERAL ADMINISTRATIVO INSTITUCIONAL DO MINISTÉRIO PÚBLICO DO ESTADO DE ALAGOAS, no uso das atribuições, e tendo em vista o contido no Proc. 956/2019,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Penedo, no dia 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</si>
  <si>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2019NE00461</t>
  </si>
  <si>
    <t xml:space="preserve">DÊNIS GUIMARÃES DE OLIVEIRA</t>
  </si>
  <si>
    <t xml:space="preserve">04902486407</t>
  </si>
  <si>
    <t xml:space="preserve">PORTARIA SPGAI nº 376, DE 12 DE ABRIL DE 2019  O SUBPROCURADOR-GERAL ADMINISTRATIVO INSTITUCIONAL DO MINISTÉRIO PÚBLICO DO ESTADO DE ALAGOAS, e tendo em vista o contido no Proc. 933/2019, RESOLVE conceder em favor do Dr. DÊNIS GUIMARÃES DE OLIVEIRA, Promotor de Justiça, de 1ª entrância, portador do CPF nº 049.024.864-07, matrícula nº 8255387-4, 6 (seis)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R$ 1.518,66 (um mil, quinhentos e dezoito reais e sessenta e seis centavos), em face do seu deslocamento às cidades de Maravilha, nos dias 13, 20, 27 de março e 3 de abril; Olho D¿Água das Flores, nos dias 12 e 19 de março, todos do corrente ano, em razão da designação contida nas Portarias PGJ nº 138, de 25/2/2019 e 144, de 1º/3/2019, correndo a despesa por conta da dotação orçamentária inclusa no Programa de Trabalho 03.122.0003.2107.0000 ¿ Manutenção das Atividades do Ministério Público, Natureza de despesa: 339014 ¿ Diária, pessoal civil.  Publicado no DOE de 15/04/2019.</t>
  </si>
  <si>
    <t xml:space="preserve">2019NE00462</t>
  </si>
  <si>
    <t xml:space="preserve">R$ 1.518,66</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</si>
  <si>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REFERENTE A CONTRATAÇÃO DE AGÊNCIA DE PUBLICIDADE PARA DIVULGAÇÃO INSTITUCIONAL DE ATOS, PROGRAMAS, OBRAS, SERVIÇOS E CAMPANHAS PELO MP/AL, CONSTANTE NO PROCESSO ADMINISTRATIVO N 19/2019.</t>
  </si>
  <si>
    <t xml:space="preserve">2019NE00463</t>
  </si>
  <si>
    <t xml:space="preserve">BANNER IMPRESSOS EM 4X0 CORES, EM LONA VINÍLICA, NO FORMATO 2M X 1M, COM ACABAMENTO EM MADEIRA</t>
  </si>
  <si>
    <t xml:space="preserve">2019NE00467</t>
  </si>
  <si>
    <t xml:space="preserve">R$ 170,00</t>
  </si>
  <si>
    <t xml:space="preserve">MILIMETRICA TLECOM COMERCIO E SERVICOS LTDA</t>
  </si>
  <si>
    <t xml:space="preserve">10553943000103</t>
  </si>
  <si>
    <t xml:space="preserve">CONES SINALIZADORES FLEXÍVEL COM FAIXAS BRANCAS REFLETIVAS 75CM KTELI</t>
  </si>
  <si>
    <t xml:space="preserve">2019NE00468</t>
  </si>
  <si>
    <t xml:space="preserve">R$ 756,00</t>
  </si>
  <si>
    <t xml:space="preserve">PORTARIA SPGAI nº 378, DE 16 DE ABRIL DE 2019  O SUBPROCURADOR-GERAL ADMINISTRATIVO INSTITUCIONAL DO MINISTÉRIO PÚBLICO DO ESTADO DE ALAGOAS, no uso de suas atribuições, e tendo em vista o contido no Proc. 900/2019,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às cidades de São Miguel dos Campos e Coruripe, no dia 5 de abril do corrente ano, para realizar serviço de instalação e configurações de equipamentos de informática na sede da Promotorias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17/04/2019.</t>
  </si>
  <si>
    <t xml:space="preserve">2019NE00471</t>
  </si>
  <si>
    <t xml:space="preserve">PORTARIA SPGAI nº 379, DE 16 DE ABRIL DE 2019  O SUBPROCURADOR-GERAL ADMINISTRATIVO INSTITUCIONAL DO MINISTÉRIO PÚBLICO DO ESTADO DE ALAGOAS, no uso das atribuições, e tendo em vista o contido no Proc. 900/2019,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São Miguel dos Campos e Coruripe, no dia 5 de abril do corrente ano, para realizar serviço de condução de servidores à sede das Promotorias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17/04/2019.</t>
  </si>
  <si>
    <t xml:space="preserve">2019NE00472</t>
  </si>
  <si>
    <t xml:space="preserve">PORTARIA SPGAI nº 380, DE 16 DE ABRIL DE 2019 O SUBPROCURADOR-GERAL ADMINISTRATIVO INSTITUCIONAL DO MINISTÉRIO PÚBLICO DO ESTADO DE ALAGOAS, no uso de suas atribuições, e tendo em vista o contido no Proc. 1000/2019, RESOLVE conceder em favor de JOSÉ FERNANDES DE OLIVEIRA SILVA, Assessor Administrativo, portador do CPF nº 803.399.484-34, matrícula nº 825921-6,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União dos Palmares, no dia 11 de abril do corrente ano, para realizar serviço de instalação e configurações de equipamentos de informática na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17/04/2019.</t>
  </si>
  <si>
    <t xml:space="preserve">2019NE00473</t>
  </si>
  <si>
    <t xml:space="preserve">PORTARIA SPGAI nº 381, DE 16 DE ABRIL DE 2019 O SUBPROCURADOR-GERAL ADMINISTRATIVO INSTITUCIONAL DO MINISTÉRIO PÚBLICO DO ESTADO DE ALAGOAS, no uso das atribuições, e tendo em vista o contido no Proc. 1000/2019,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11 de abril do corrente ano, para realizar serviço de condução de servidores à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17/04/2019.</t>
  </si>
  <si>
    <t xml:space="preserve">2019NE00474</t>
  </si>
  <si>
    <t xml:space="preserve">PORTARIA SPGAI nº 385, DE 16 DE ABRIL DE 2019 O SUBPROCURADOR-GERAL ADMINISTRATIVO INSTITUCIONAL DO MINISTÉRIO PÚBLICO DO ESTADO DE ALAGOAS, no uso das atribuições, e tendo em vista o contido no Proc. 1022/2019, RESOLVE conceder em favor de EDNELSON JOSÉ DA SILVA, Técnico do Ministério Público ¿ Área de Transporte, portador de CPF nº 038.756.134-06, matrícula nº 825171- 1,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12 de abril do corrente ano, para realizar serviço de condução de servidor à Promotoria de Justiça de União dos Palmares, correndo a despesa por conta da dotação orçamentária inclusa no Programa de Trabalho 03.122.0003.2107. 0000 ¿ Manutenção das Atividades do Ministério Público, Natureza de despesa: 339014 ¿ Diárias, pessoal civil.  Publicado no DOE de 17/04/2019.</t>
  </si>
  <si>
    <t xml:space="preserve">2019NE00475</t>
  </si>
  <si>
    <t xml:space="preserve">PORTARIA SPGAI nº 384, DE 16 DE ABRIL DE 2019 O SUBPROCURADOR-GERAL ADMINISTRATIVO INSTITUCIONAL DO MINISTÉRIO PÚBLICO DO ESTADO DE ALAGOAS, no uso das atribuições, e tendo em vista o contido no Proc. 1021/2019, RESOLVE conceder em favor de EDNELSON JOSÉ DA SILVA, Técnico do Ministério Público ¿ Área de Transporte, portador de CPF nº 038.756.134-06, matrícula nº 825171-1,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11 de abril do corrente ano, para realizar serviço de condução de servidor à Promotoria de Justiça de Arapiraca, correndo a despesa por conta da dotação orçamentária inclusa no Programa de Trabalho 03.122.0003.2107. 0000 ¿ Manutenção das Atividades do Ministério Público, Natureza de despesa: 339014 ¿ Diárias, pessoal civil.  Publicado no DOE de 17/04/2019.</t>
  </si>
  <si>
    <t xml:space="preserve">2019NE00476</t>
  </si>
  <si>
    <t xml:space="preserve">PORTARIA SPGAI nº 383, DE 16 DE ABRIL DE 2019 O SUBPROCURADOR-GERAL ADMINISTRATIVO INSTITUCIONAL DO MINISTÉRIO PÚBLICO DO ESTADO DE ALAGOAS, no uso das atribuições, e tendo em vista o contido no Proc. 1020/2019, RESOLVE conceder em favor de EDNELSON JOSÉ DA SILVA, Técnico do Ministério Público ¿ Área de Transporte, portador de CPF nº 038.756.134-06, matrícula nº 825171-1,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Santana do Ipanema, no dia 10 de abril do corrente ano, para realizar serviço de condução de servidor à Promotoria de Justiça de Santana do Ipanema, correndo a despesa por conta da dotação orçamentária inclusa no Programa de Trabalho 03.122.0003.2107. 0000 ¿ Manutenção das Atividades do Ministério Público, Natureza de despesa: 339014 ¿ Diárias, pessoal civil.  Publicado no DOE de 17/04/2019.</t>
  </si>
  <si>
    <t xml:space="preserve">2019NE00477</t>
  </si>
  <si>
    <t xml:space="preserve">PORTARIA SPGAI nº 382, DE 16 DE ABRIL DE 2019 O SUBPROCURADOR-GERAL ADMINISTRATIVO INSTITUCIONAL DO MINISTÉRIO PÚBLICO DO ESTADO DE ALAGOAS, e tendo em vista o contido no Proc. 1017/2019, RESOLVE conceder em favor do Dr. ALEX ALMEIDA SILVA, Promotor de Justiça de Piranhas, de 1ª entrância, portador do CPF nº 037.173.444-47, matrícula nº 8255388-2, 4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São José da Tapera, nos dias 19 e 27 de março, 3 e 10 de abril, todos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17/04/2019.</t>
  </si>
  <si>
    <t xml:space="preserve">2019NE00478</t>
  </si>
  <si>
    <t xml:space="preserve">PORTARIA SPGAI nº 389, DE 22 DE ABRIL DE 2019 O SUBPROCURADOR-GERAL ADMINISTRATIVO INSTITUCIONAL DO MINISTÉRIO PÚBLICO DO ESTADO DE ALAGOAS, no uso de suas atribuições, e tendo em vista o contido no Proc. 1034/2019,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12 de abril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23/04/2019.</t>
  </si>
  <si>
    <t xml:space="preserve">2019NE00480</t>
  </si>
  <si>
    <t xml:space="preserve">PORTARIA SPGAI nº 388, DE 22 DE ABRIL DE 2019 O SUBPROCURADOR-GERAL ADMINISTRATIVO INSTITUCIONAL DO MINISTÉRIO PÚBLICO DO ESTADO DE ALAGOAS, no uso de suas atribuições, e tendo em vista o contido no Proc. 1041/2019, RESOLVE conceder em favor do Dr. JORGE LUIZ BEZERRA DA SILVA, Promotor de Justiça de São Luiz do Quitunde, de 2ª entrância, portador do CPF nº 462.953.994-87, matrícula nº 76581-3, 2 (duas)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R$ 541,64 (quinhentos e quarenta e um reais e sessenta e quatro centavos), em face do seu deslocamento à cidade de Maragogi, nos dias 3 e 10 de abril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23/04/2019.</t>
  </si>
  <si>
    <t xml:space="preserve">2019NE00481</t>
  </si>
  <si>
    <t xml:space="preserve">R$ 541,64</t>
  </si>
  <si>
    <t xml:space="preserve">2 TERMO ADITIVO AO CONTRATO 11/2017 QUE TEM POR OBJETO a prorrogação da vigência do contrato de prestação de serviços de monitoramento remoto, suporte e administração de sistemas gerenciadores de banco de dados oracle, pelo período de 12 meses, contado de 2 de maio de 2019 a 1 de maio de 2020 e a alteração consensual de cláusula econômico-financeira do contrato, pela redução do valor contratual, face acordo entre as partes, pactuada em reunião realizada com a comissão para promover as medidas necessárias à renegociação dos contratos, conforme disposições constantes no processo nº PGJ/AL-3864/2018.  Com a alteração, o valor mensal do contrato passa a ser de R$ 2.268,00  e perfaz o valor total de R$ 27.216,00 O PAGAMENTO SERÁ EFETUADO MENSALMENTE COM A APRESENTAÇÃO DA NOTA FISCAL ATESTADA.	</t>
  </si>
  <si>
    <t xml:space="preserve">2019NE00482</t>
  </si>
  <si>
    <t xml:space="preserve">R$ 9.072,00</t>
  </si>
  <si>
    <t xml:space="preserve">STELA VALERIA SOARES DE FARIAS CAVALCANTI</t>
  </si>
  <si>
    <t xml:space="preserve">66270928400</t>
  </si>
  <si>
    <t xml:space="preserve">PORTARIA SPGAI nº 390, DE 24 DE ABRIL DE 2019 O SUBPROCURADOR-GERAL ADMINISTRATIVO INSTITUCIONAL DO MINISTÉRIO PÚBLICO DO ESTADO DE ALAGOAS, no uso de suas atribuições, e tendo em vista o contido no Proc. 915/2019, RESOLVE conceder em favor do Dr. STELA VALÉRIA DE FARIAS CAVALCANTI, Promotora de Justiça da 18ª PJC, de 3ª entrância, portador do CPF nº 662.709.284- 00, matrícula nº 69172-0, 2 (duas)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R$ 579,42 (quinhentos e setenta e nove reais e quarenta e dois centavos), em face do seu deslocamento às cidades de Santana do Ipanema e Arapiraca, nos dias 10 e 11 de abril do corrente ano, respectivamente, em razão das audiências públicas ¿O Ministério Público quer ouvir você!¿, nas cidades mencionadas, correndo a despesa por conta da dotação orçamentária inclusa no Programa de Trabalho 03.122.0003.2107.0000 ¿ Manutenção das Atividades do Ministério Público, Natureza de despesa: 339014 ¿ Diária, pessoal civil.  Publicado no DOE de 25/04/2019.</t>
  </si>
  <si>
    <t xml:space="preserve">2019NE00483</t>
  </si>
  <si>
    <t xml:space="preserve">PORTARIA SPGAI nº 391, DE 24 DE ABRIL DE 2019 O SUBPROCURADOR-GERAL ADMINISTRATIVO INSTITUCIONAL DO MINISTÉRIO PÚBLICO DO ESTADO DE ALAGOAS, no uso de suas atribuições, e tendo em vista o contido no Proc. 915/2019, RESOLVE conceder em favor de THIAGO ALVES DA SILVA, Técnico do Ministério Público, portador do CPF nº 054.197.544-79, matrícula nº 826180-6, 2 (duas) meias diárias, no valor de R$ 90,00 (noventa reais), aplicando-se o desconto de R$ 12,53 (doze reais e cinquenta e três centavos), por diária, referente ao auxílio-alimentação de acordo com o Ato PGJ nº 7/2014, perfazendo um total de R$ 154,94 (cento e cinquenta e quatro reais e noventa e quatro centavos), em face do seu deslocamento às cidades de Santana do Ipanema e Arapiraca, nos dias 10 e 11 de abril do corrente ano, respectivamente, em razão das audiências públicas ¿O Ministério Público quer ouvir você!¿, nas cidades mencionadas, correndo a despesa por conta da dotação orçamentária inclusa no Programa de Trabalho 03.122.0003.2107.0000 ¿ Manutenção das Atividades do Ministério Público, Natureza de despesa: 339014 ¿ Diária, pessoal civil.  Publicado no DOE de 25/04/2019.</t>
  </si>
  <si>
    <t xml:space="preserve">2019NE00484</t>
  </si>
  <si>
    <t xml:space="preserve">RENATA OLIVEIRA TEIXEIRA</t>
  </si>
  <si>
    <t xml:space="preserve">04270145498</t>
  </si>
  <si>
    <t xml:space="preserve">PORTARIA SPGAI nº 392, DE 24 DE ABRIL DE 2019 O SUBPROCURADOR-GERAL ADMINISTRATIVO INSTITUCIONAL DO MINISTÉRIO PÚBLICO DO ESTADO DE ALAGOAS, no uso de suas atribuições, e tendo em vista o contido no Proc. 915/2019, RESOLVE conceder em favor de RENATA OLIVEIRA TEIXEIRA CAVALCANTE, Analista do Ministério Público ¿ área Gestão Pública, portador do CPF nº 042.701.454- 98, matrícula nº 825155-0, 2 (duas) meias diárias, no valor de R$ 90,00 (noventa reais), aplicando-se o desconto de R$ 12,53 (doze reais e cinquenta e três centavos), por diária, referente ao auxílio-alimentação de acordo com o Ato PGJ nº 7/2014, perfazendo um total de R$ 154,94 (cento e cinquenta e quatro reais e noventa e quatro centavos), em face do seu deslocamento às cidades de Santana do Ipanema e Arapiraca, nos dias 10 e 11 de abril do corrente ano, respectivamente, em razão das audiências públicas ¿O Ministério Público quer ouvir você!¿, nas cidades mencionadas, correndo a despesa por conta da dotação orçamentária inclusa no Programa de Trabalho 03.122.0003.2107.0000 ¿ Manutenção das Atividades do Ministério Público, Natureza de despesa: 339014 ¿ Diária, pessoal civil.  Publicado no DOE de 25/04/2019.</t>
  </si>
  <si>
    <t xml:space="preserve">2019NE00485</t>
  </si>
  <si>
    <t xml:space="preserve">PORTARIA SPGAI nº 393, DE 24 DE ABRIL DE 2019 O SUBPROCURADOR-GERAL ADMINISTRATIVO INSTITUCIONAL DO MINISTÉRIO PÚBLICO DO ESTADO DE ALAGOAS, no uso de suas atribuições, e tendo em vista o contido no Proc. 1001/2019,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Boca da Mata, no dia 16 de abril do corrente ano, para realizar serviço de configuração de equipamentos de informática na Promotoria de Justiça de Boca da Mata,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25/04/2019.</t>
  </si>
  <si>
    <t xml:space="preserve">2019NE00486</t>
  </si>
  <si>
    <t xml:space="preserve">PORTARIA SPGAI nº 394, DE 24 DE ABRIL DE 2019 O SUBPROCURADOR-GERAL ADMINISTRATIVO INSTITUCIONAL DO MINISTÉRIO PÚBLICO DO ESTADO DE ALAGOAS, no uso de suas atribuições, e tendo em vista o contido no Proc. 1001/2019,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Boca da Mata, no dia 16 de abril do corrente ano, para realizar serviço de condução de servidor à Promotoria de Justiça de Boca da Mata,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25/04/2019.</t>
  </si>
  <si>
    <t xml:space="preserve">2019NE00487</t>
  </si>
  <si>
    <t xml:space="preserve">PORTARIA SPGAI nº 396, DE 24 DE ABRIL DE 2019 O SUBPROCURADOR-GERAL ADMINISTRATIVO INSTITUCIONAL DO MINISTÉRIO PÚBLICO DO ESTADO DE ALAGOAS, no uso das atribuições, e tendo em vista o contido no Proc. 1048/2019, RESOLVE conceder em favor do Dr. ALFREDO GASPAR DE MENDONÇA NETO, Procurador-Geral de Justiça do Ministério Público, portador do CPF nº 725.030.174-87, matrícula nº 76577-5, 1 (uma) diárias,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do seu deslocamento à cidade de Brasília-DF, no período de 23 a 24 de abril do corrente ano, a serviço desta Procuradoria Geral de Justiça, correndo a despesa por conta da dotação orçamentária inclusa no Programa de Trabalho 03.122.0003.2107.0000 ¿ Manutenção das Atividades do Ministério Público, Natureza de despesa: 339014 ¿ Diária, pessoal civil.  Publicado no DOE de 25/04/2019.</t>
  </si>
  <si>
    <t xml:space="preserve">2019NE00488</t>
  </si>
  <si>
    <t xml:space="preserve">ALEXANDRA BEURLEN DE FRANCA</t>
  </si>
  <si>
    <t xml:space="preserve">83448314404</t>
  </si>
  <si>
    <t xml:space="preserve">PORTARIA SPGAI nº 397, DE 24 DE ABRIL DE 2019 O SUBPROCURADOR-GERAL ADMINISTRATIVO INSTITUCIONAL DO MINISTÉRIO PÚBLICO DO ESTADO DE ALAGOAS, no uso das atribuições, e tendo em vista o contido no Proc. 983/2019, RESOLVE conceder em favor da Dra. ALEXANDRA BEURLEN, Promotora de Justiça, da 11ª PJC, de 3ª entrância, portador do CPF nº 834.483.144-04, matrícula nº 69085-6, 4 (quatro) diárias, no valor unitário de R$ 831,15 (oitocentos e trinta e um reais e quinze centavos), aplicando-se o desconto de R$ 25,07 (vinte e cinco reais e sete centavos), por diária, referente ao auxílio-alimentação de acordo com o Ato PGJ nº 7/2014, perfazendo um total de R$ 3.224,32 (três mil, duzentos e vinte e quatro reais e trinta e dois centavos), em face do seu deslocamento à cidade de Rio de Janeiro-RJ, no período de 30 de abril a 5 de maio do corrente ano, para participar da Reunião da Comissão de Finanças do Fórum Nacional dos Membros do Ministério Público da Infância e Adolescência, bem como no IV Congresso Nacional do Fórum dos Membros do Ministério Público da Infância e Adolescência, correndo a despesa por conta da dotação orçamentária inclusa no Programa de Trabalho 03.122.0003.2107.0000 ¿ Manutenção das Atividades do Ministério Público, Natureza de despesa: 339014 ¿ Diária, pessoal civil.  Publicado no DOE de 25/04/2019.</t>
  </si>
  <si>
    <t xml:space="preserve">2019NE00489</t>
  </si>
  <si>
    <t xml:space="preserve">R$ 3.224,32</t>
  </si>
  <si>
    <t xml:space="preserve">NIVALDO BRANDAO DA SILVA</t>
  </si>
  <si>
    <t xml:space="preserve">22271910404</t>
  </si>
  <si>
    <t xml:space="preserve">PORTARIA SPGAI nº 398, DE 24 DE ABRIL DE 2019 O SUBPROCURADOR-GERAL ADMINISTRATIVO INSTITUCIONAL DO MINISTÉRIO PÚBLICO DO ESTADO DE ALAGOAS, no uso de suas atribuições, e tendo em vista o contido no Proc. 1040/2019, RESOLVE conceder em favor de NIVALDO BRANDÃO DA SILVA, Assessor de Logística e Transportes, portador do CPF nº 222.719.104-04, matrícula nº 8255099-0, 17 (dezessete) meias diárias, no valor de R$ 90,00 (noventa reais), aplicando-se o desconto de R$ 12,53 (doze reais e cinquenta e três centavos), por ½ (meia) diária, referente ao auxílio-alimentação de acordo com o Ato PGJ nº 7/2014, perfazendo um total de R$ 1.316,99 (um mil, trezentos e dezesseis reais e noventa e nove centavos), em face do seu deslocamento às cidades de Matriz do Camaragibe, Porto Calvo, Maragogi, União dos Palmares, Boca da Mata, São Miguel dos Campos, Santana do Ipanema, Limoeiro de Anadia, Traipu, Pão de Açúcar, Piranhas, nos dias 2, 3, 4, 7, 8, 9, 10, 11, 14, 15, 17, 21, 22, 25, 29, 30 e 31 de janeiro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25/04/2019.</t>
  </si>
  <si>
    <t xml:space="preserve">2019NE00490</t>
  </si>
  <si>
    <t xml:space="preserve">R$ 1.316,99</t>
  </si>
  <si>
    <t xml:space="preserve">BRANDAO TELECOM</t>
  </si>
  <si>
    <t xml:space="preserve">33121853000130</t>
  </si>
  <si>
    <t xml:space="preserve">KIT CERCA ELÉTRICA DE 18 MIL VOLTS JFL</t>
  </si>
  <si>
    <t xml:space="preserve">2019NE00491</t>
  </si>
  <si>
    <t xml:space="preserve">R$ 2.729,00</t>
  </si>
  <si>
    <t xml:space="preserve">FLAVIO DA SILVA LAMENHA - FAMILIA CARIMBOS.</t>
  </si>
  <si>
    <t xml:space="preserve">27636907000106</t>
  </si>
  <si>
    <t xml:space="preserve">AQUISIÇÃO DE CARIMBOS</t>
  </si>
  <si>
    <t xml:space="preserve">2019NE00492</t>
  </si>
  <si>
    <t xml:space="preserve">R$ 1.044,50</t>
  </si>
  <si>
    <t xml:space="preserve">DEPARTAMENTO ESTADUAL DE TRÂNSITO DE ALAGOAS</t>
  </si>
  <si>
    <t xml:space="preserve">410512</t>
  </si>
  <si>
    <t xml:space="preserve">PAGAMENTO DA GUIA DE RECOLHIMENTO (AMARELINHA DETRAN-AL) REFERENTE AO LICENCIAMENTO DOS VEÍCULOS DE PLACAS ORD.-4481 (guia 271136006), ORM-0152(guia 271136197), OGC0011 (guia 271136219), PERTENCENTE AO MINISTÉRIO PUBLICO DE ALAGOAS, RELATIVO AO FENASEG/DPVAT (SEGURO OBRIGATÓRIO) EXERCÍCIO 2019 </t>
  </si>
  <si>
    <t xml:space="preserve">2019NE00499</t>
  </si>
  <si>
    <t xml:space="preserve">R$ 1.959,03</t>
  </si>
  <si>
    <t xml:space="preserve">VALOR CORRESPONDENTE AO RESSARCIMENTO DE VALOR RELATIVO A REPOSIÇÃO DE VALORES CUSTEADOS PARA O CONSERTO/MANUTENÇÃO DE AVARIAS DO VEICULO VOYAGE DE PLACA ORJ-7563, CONFORME PREVISÃO EXPRESSA DA CLÁUSULA QUARTA, I, G, SUBITEM III DO CONTRATO 15/2017. REALIZADOS OS SERVIÇOS DE COMPRA E PINTURA DO PARA-CHOQUE DIANTEIRO DO VEÍCULO, NO VALOR TOTAL DE R$ 670,00 DESPESA REALIZADA EM MAIO DE 2018</t>
  </si>
  <si>
    <t xml:space="preserve">2019NE00502</t>
  </si>
  <si>
    <t xml:space="preserve">R$ 670,00</t>
  </si>
  <si>
    <t xml:space="preserve">ADIANTAMENTO 03/2019, EM FAVOR DO SERVIDOR ROBERTO FILIPE DE ALMEIDA COIMBRA,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OUTROS SERVIÇOS DE TERCEIROS-PJ.</t>
  </si>
  <si>
    <t xml:space="preserve">2019NE00503</t>
  </si>
  <si>
    <t xml:space="preserve">R$ 1.600,00</t>
  </si>
  <si>
    <t xml:space="preserve">ADIANTAMENTO 03/2019, EM FAVOR DO SERVIDOR ROBERTO FILIPE DE ALMEIDA COIMBRA,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MATERIAL DE CONSUMO</t>
  </si>
  <si>
    <t xml:space="preserve">2019NE00504</t>
  </si>
  <si>
    <t xml:space="preserve">R$ 1.465,40</t>
  </si>
  <si>
    <t xml:space="preserve">VALOR CORRESPONDENTE AOS SERVIÇOS DE INSTALAÇÃO DE KIT CERCA ELÉTRICA DE 18 MIL VOLTS JFL DESTINADOS AO PRÉDIO ANEXO I DESTA PROCURADORIA GERAL DE JUSTIÇA, COM VALOR TOTAL DE R$ 2.971,00, CONFORME DISPOSIÇÕES CONSTANTES NO TERMO DE REFERÊNCIA DO PROCESSO 2659/2018</t>
  </si>
  <si>
    <t xml:space="preserve">2019NE00505</t>
  </si>
  <si>
    <t xml:space="preserve">R$ 2.971,00</t>
  </si>
  <si>
    <t xml:space="preserve">BANNER IMPRESSOS 4X0 COR, EM LONA VINILICA, FORMATO 2X1M, ACABAMENTO MADEIRA. PANFLETO 15X21CM, COM PAPEL COUCHE 90GR, 4X4 COR</t>
  </si>
  <si>
    <t xml:space="preserve">2019NE00506</t>
  </si>
  <si>
    <t xml:space="preserve">R$ 1.660,00</t>
  </si>
  <si>
    <t xml:space="preserve">PORTARIA SPGAI nº 405, DE 29 DE ABRIL DE 2019 O SUBPROCURADOR-GERAL ADMINISTRATIVO INSTITUCIONAL DO MINISTÉRIO PÚBLICO DO ESTADO DE ALAGOAS, no uso das atribuições, e tendo em vista o contido no Proc. 1093/2019, RESOLVE conceder em favor de EDNELSON JOSÉ DA SILVA, Técnico do Ministério Público ¿ Área de Transporte, portador de CPF nº 038.756.134-06, matrícula nº 825171-1,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Coruripe, no dia 24 de abril do corrente ano, a serviço da Diretoria de Apoio Administrativo, correndo a despesa por conta da dotação orçamentária inclusa no Programa de Trabalho 03.122.0003.2107.0000 ¿ Manutenção das Atividades do Ministério Público, Natureza de despesa: 339014 ¿ Diárias, pessoal civil.  Publicado no DOE de 30/04/2019.</t>
  </si>
  <si>
    <t xml:space="preserve">2019NE00507</t>
  </si>
  <si>
    <t xml:space="preserve">PORTARIA SPGAI nº 404, DE 29 DE ABRIL DE 2019 O SUBPROCURADOR-GERAL ADMINISTRATIVO INSTITUCIONAL DO MINISTÉRIO PÚBLICO DO ESTADO DE ALAGOAS, no uso das atribuições, e tendo em vista o contido no Proc. 1092/2019, RESOLVE conceder em favor de EDNELSON JOSÉ DA SILVA, Técnico do Ministério Público ¿ Área de Transporte, portador de CPF nº 038.756.134-06, matrícula nº 825171-1,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Boca da Mata, no dia 23 de abril do corrente ano, a serviço da Diretoria de Apoio Administrativo, correndo a despesa por conta da dotação orçamentária inclusa no Programa de Trabalho 03.122.0003.2107.0000 ¿ Manutenção das Atividades do Ministério Público, Natureza de despesa: 339014 ¿ Diárias, pessoal civil.  Publicado no DOE de 30/04/2019.</t>
  </si>
  <si>
    <t xml:space="preserve">2019NE00508</t>
  </si>
  <si>
    <t xml:space="preserve">PORTARIA SPGAI nº 403, DE 29 DE ABRIL DE 2019 O SUBPROCURADOR-GERAL ADMINISTRATIVO INSTITUCIONAL DO MINISTÉRIO PÚBLICO DO ESTADO DE ALAGOAS, no uso de suas atribuições, e tendo em vista o contido no Proc. 1091/2019, RESOLVE conceder em favor de GERSON JUSTINO DOS SANTOS, Assessor de Logística e Transporte, portador do CPF nº 040.574.854-06, matrícula nº 8255092- 1,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Coruripe, no dia 24 de abril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30/04/2019.</t>
  </si>
  <si>
    <t xml:space="preserve">2019NE00509</t>
  </si>
  <si>
    <t xml:space="preserve">PORTARIA SPGAI nº 402, DE 29 DE ABRIL DE 2019 O SUBPROCURADOR-GERAL ADMINISTRATIVO INSTITUCIONAL DO MINISTÉRIO PÚBLICO DO ESTADO DE ALAGOAS, no uso de suas atribuições, e tendo em vista o contido no Proc. 1090/2019,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Boca da Mata, no dia 23 de abril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30/04/2019.</t>
  </si>
  <si>
    <t xml:space="preserve">2019NE00510</t>
  </si>
  <si>
    <t xml:space="preserve">PAULO ROBERTO DE MELO ALVES FILHO</t>
  </si>
  <si>
    <t xml:space="preserve">01845812573</t>
  </si>
  <si>
    <t xml:space="preserve">PORTARIA SPGAI nº 401, DE 29 DE ABRIL DE 2019 O SUBPROCURADOR-GERAL ADMINISTRATIVO INSTITUCIONAL DO MINISTÉRIO PÚBLICO DO ESTADO DE ALAGOAS, no uso de suas atribuições, e tendo em vista o contido no Proc. 1088/2019, RESOLVE conceder em favor do Dr. PAULO ROBERTO DE MELO ALVES FILHO, Promotor de Justiça de Capela, de 2ª entrância, portador do CPF nº 018.458.125-73, matrícula nº 8256057-5, 4 (quatro)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R$ 1.083,28 (um mil e oitenta e três reais e vinte e oito centavos), em face do seu deslocamento à cidade de Cajueiro, nos dias 19 e 26 de março, 4 e 11 de abril, todos do corrente ano, em razão das designações através das Portarias PGJ nº 177/2019, 194/2019 e 210/2019, correndo a despesa por conta da dotação orçamentária inclusa no Programa de Trabalho 03.122.0003.2107.0000 ¿ Manutenção das Atividades do Ministério Público, Natureza de despesa: 339014 ¿ Diária, pessoal civil.  Publicado no DOE de 30/04/2019.</t>
  </si>
  <si>
    <t xml:space="preserve">2019NE00511</t>
  </si>
  <si>
    <t xml:space="preserve">PORTARIA SPGAI nº 400, DE 29 DE ABRIL DE 2019 O SUBPROCURADOR-GERAL ADMINISTRATIVO INSTITUCIONAL DO MINISTÉRIO PÚBLICO DO ESTADO DE ALAGOAS, no uso das atribuições, e tendo em vista o contido no Proc. 681/2019, RESOLVE conceder em favor do Dr. PAULO HENRIQUE CARVALHO PRADO, Promotor de Justiça, titular da Promotoria de Justiça de Igreja Nova, de 1ª entrância, portador do CPF nº 276.396.428-17, matrícula nº 8255300-9, 2 ½ (duas meias) diárias, no valor unitário de R$ 730,50 (setecentos e trinta reais e cinquenta centavos), aplicandose o desconto de R$ 25,07 (vinte e cinco reais e sete centavos), por meia diária, referente ao auxílio-alimentação de acordo com o Ato PGJ nº 7/2014, perfazendo um total de R$ 1.763,58 (um mil, setecentos e sessenta e três reais e cinquenta e oito centavos), em face do seu deslocamento à cidade de Brasília, no período de 6 a 8 de maio do corrente ano, em razão da sua indicação para representar este órgão ministerial na Ação Nacional em Defesa do Direito À Saúde, promovido pelo CNMP, correndo a despesa por conta da dotação orçamentária inclusa no Programa de Trabalho 03.122.0003.2107.0000 ¿ Manutenção das Atividades do Ministério Público, Natureza de despesa: 339014 ¿ Diária, pessoal civil.  Publicado no DOE de 30/04/2019.</t>
  </si>
  <si>
    <t xml:space="preserve">2019NE00512</t>
  </si>
  <si>
    <t xml:space="preserve">R$ 1.763,58</t>
  </si>
  <si>
    <t xml:space="preserve">MAIO</t>
  </si>
  <si>
    <t xml:space="preserve">MAPFRE VERA CRUZ SEGURADORA S/A</t>
  </si>
  <si>
    <t xml:space="preserve">61074175000138</t>
  </si>
  <si>
    <t xml:space="preserve">CONTRATAÇÃO DE SEGURO TOTAL, PELO PERÍODO DE UM ANO, PARO O VEÍCULO IX35, PLACA NML-9177 (ORF-2413), ANO/MODELO 2010/1011, DESTINADO AO GRUPO DE ATUAÇÃO ESPECIAL DE COMBATE AO CRIME ORGANIZADO - GAECO, CONFORME PROCESSO PGJ 4465/2014, COM COBERTURA CONTRA ACIDENTES E DANOS CAUSADOS PELA NATUREZA E ASSISTÊNCIA 24H.O VALOR TOTAL DO PRÊMIO É DE R$ 3.200,00, A SER PAGO COM A APRESENTAÇÃO DA NOTA FISCAL ATESTADA.</t>
  </si>
  <si>
    <t xml:space="preserve">2019NE00513</t>
  </si>
  <si>
    <t xml:space="preserve">R$ 3.200,00</t>
  </si>
  <si>
    <t xml:space="preserve">SUPORTE MANUTENCAO PARA COMPUTADORES LTDA ME</t>
  </si>
  <si>
    <t xml:space="preserve">81433039000102</t>
  </si>
  <si>
    <t xml:space="preserve">AQUISIÇÃO DE EQUIPAMENTOS DE SEGURANÇA E PROTEÇÃO DESTINADOS A SEGURANÇA DE AGENTES E BENS PÚBLICOS DESTINADOS AO SETOR DE INTELIGÊNCIA DO GAECO</t>
  </si>
  <si>
    <t xml:space="preserve">2019NE00514</t>
  </si>
  <si>
    <t xml:space="preserve">TOCCATO TECNOLOGIA</t>
  </si>
  <si>
    <t xml:space="preserve">08689089000157</t>
  </si>
  <si>
    <t xml:space="preserve">Contrato 08/2019 que tem por objeto a contratação de empresa especializada para aquisição de licenças de uso de software de agregação, tratamento, análise e visualização de informações que oferecem suporte a gestão de negócios, comumente conhecido como Business Intelligence, que serão destinados à Procuradoria Geral de Justiça do Estado de Alagoas visando atender às suas necessidades, além de suporte, treinamento para os usuários e consultoria para implementações iniciais, conforme requisitos técnicos, níveis de qualidade de serviço e quantidades descritos no termo de referência, advindos da adesão à Ata de Registro de Preços nº 18/2018 ¿ Pregão Eletrônico nº 72/2017 da Procuradoria-Geral de Justiça do Estado do Rio Grande do Norte, conforme condições estabelecidas no Edital, os quais integram este instrumento, independente de transcrição, conforme processo nº PGJ/AL-792/2019. O valor do presente Contrato é de R$ 470.907,66. O prazo de vigência contratual será de 12 (doze) meses a partir de sua assinatura</t>
  </si>
  <si>
    <t xml:space="preserve">2019NE00517</t>
  </si>
  <si>
    <t xml:space="preserve">R$ 321.200,00</t>
  </si>
  <si>
    <t xml:space="preserve">2019NE00518</t>
  </si>
  <si>
    <t xml:space="preserve">R$ 16.059,95</t>
  </si>
  <si>
    <t xml:space="preserve">2019NE00520</t>
  </si>
  <si>
    <t xml:space="preserve">R$ 3.587,04</t>
  </si>
  <si>
    <t xml:space="preserve">PORTARIA SPGAI nº 408, DE 30 DE ABRIL DE 2019 O SUBPROCURADOR-GERAL ADMINISTRATIVO INSTITUCIONAL DO MINISTÉRIO PÚBLICO DO ESTADO DE ALAGOAS, no uso das atribuições, e tendo em vista o contido no Proc. 1078/2019, RESOLVE conceder em favor do 1º TEN PM ANDRÉ SILVA DOS SANTOS, portador de CPF nº 010.827.514-05, ½ (meia) diária, no valor unitário de R$ 90,00 (noventa reais), de acordo com o Termo de Cooperação Técnica publicado no D.O.E. 5 de março de 2018 e com o Ato PGJ nº 1/2018 (D.O.E. 21 de março de 2018), em face do seu deslocamento à cidade de Arapiraca, no dia 9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</si>
  <si>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2019NE00521</t>
  </si>
  <si>
    <t xml:space="preserve">PORTARIA SPGAI nº 409, DE 30 DE ABRIL DE 2019 O SUBPROCURADOR-GERAL ADMINISTRATIVO INSTITUCIONAL DO MINISTÉRIO PÚBLICO DO ESTADO DE ALAGOAS, no uso de suas atribuições, e tendo em vista o contido no Proc. 1078/2019, RESOLVE conceder em favor do 1º TEN PM KELMANY MÁRCIO DE ASSIS SILVA da Assessoria Militar desta PGJ, portador do CPF nº 054.900.604-41, matrícula nº 8255174-0,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Santana do Ipanema, no dia 10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</si>
  <si>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2019NE00522</t>
  </si>
  <si>
    <t xml:space="preserve">PORTARIA SPGAI nº 410, DE 30 DE ABRIL DE 2019 O SUBPROCURADOR-GERAL ADMINISTRATIVO INSTITUCIONAL DO MINISTÉRIO PÚBLICO DO ESTADO DE ALAGOAS, no uso de suas atribuições, e tendo em vista o contido no Proc. 1078/2019, RESOLVE conceder em favor do ST PM DOUGLAS SANTOS MAGALHÃES, portador de CPF nº 724.329.504-53, ½ (meia) diária, no valor unitário de R$ 90,00 (noventa reais), de acordo com o Termo de Cooperação Técnica publicado no D.O.E. 5 de março de 2018 e com o Ato PGJ nº 1/2018 (D.O.E. 21 de março de 2018), em face do seu deslocamento à cidade de Arapiraca, no dia 9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</si>
  <si>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2019NE00523</t>
  </si>
  <si>
    <t xml:space="preserve">PORTARIA SPGAI nº 411, DE 30 DE ABRIL DE 2019 O SUBPROCURADOR-GERAL ADMINISTRATIVO INSTITUCIONAL DO MINISTÉRIO PÚBLICO DO ESTADO DE ALAGOAS, no uso das atribuições, e tendo em vista o contido no Proc. 1078/2019, RESOLVE conceder em favor do 3º SGT PM SILVANIO DE OMENA SILVA, portador de CPF nº 870.452.654-68,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Arapiraca, no dia 9;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02/05/2019.</t>
  </si>
  <si>
    <t xml:space="preserve">2019NE00524</t>
  </si>
  <si>
    <t xml:space="preserve">PORTARIA SPGAI nº 412, DE 30 DE ABRIL DE 2019 O SUBPROCURADOR-GERAL ADMINISTRATIVO INSTITUCIONAL DO MINISTÉRIO PÚBLICO DO ESTADO DE ALAGOAS, no uso de suas atribuições, e tendo em vista o contido no Proc. 1078/2019, RESOLVE conceder em favor do 3º SGT PM GILBERTO GIL DOS SANTOS da Assessoria Militar desta PGJ, portador do CPF nº 662.825.274-49, matrícula nº 8255176-6,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Santana do Ipanema, no dia 10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</si>
  <si>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2019NE00525</t>
  </si>
  <si>
    <t xml:space="preserve">PORTARIA SPGAI nº 413, DE 30 DE ABRIL DE 2019 O SUBPROCURADOR-GERAL ADMINISTRATIVO INSTITUCIONAL DO MINISTÉRIO PÚBLICO DO ESTADO DE ALAGOAS, no uso das atribuições, e tendo em vista o contido no Proc. 1078/2019, RESOLVE conceder em favor do CB PM PERLYVISSON VILELA DE FREITAS, portador de CPF nº 009.129.584-05,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Palmeira dos Índios, no dia 3; Atalaia, no período de 5 a 6;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</si>
  <si>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2019NE00526</t>
  </si>
  <si>
    <t xml:space="preserve">PORTARIA SPGAI nº 414, DE 30 DE ABRIL DE 2019 O SUBPROCURADOR-GERAL ADMINISTRATIVO INSTITUCIONAL DO MINISTÉRIO PÚBLICO DO ESTADO DE ALAGOAS, no uso das atribuições, e tendo em vista o contido no Proc. 1078/2019,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Ouro Branco, no dia 12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</si>
  <si>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2019NE00527</t>
  </si>
  <si>
    <t xml:space="preserve">PORTARIA SPGAI nº 415, DE 30 DE ABRIL DE 2019 O SUBPROCURADOR-GERAL ADMINISTRATIVO INSTITUCIONAL DO MINISTÉRIO PÚBLICO DO ESTADO DE ALAGOAS, no uso das atribuições, e tendo em vista o contido no Proc. 1078/2019, RESOLVE conceder em favor do CB PM ERENILDO ROCHA BEZERRA, portador de CPF nº 724.305.914-72,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Palmeira dos Índios, no dia 3; Atalaia, no período de 5 a 6;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</si>
  <si>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2019NE00528</t>
  </si>
  <si>
    <t xml:space="preserve">PORTARIA SPGAI nº 416, DE 30 DE ABRIL DE 2019 O SUBPROCURADOR-GERAL ADMINISTRATIVO INSTITUCIONAL DO MINISTÉRIO PÚBLICO DO ESTADO DE ALAGOAS, no uso das atribuições, e tendo em vista o contido no Proc. 1078/2019, RESOLVE conceder em favor do CB PM NICHOLAS FABIANO CORDEIRO DE OLIVEIRA, portador de CPF nº 057.443.704-55,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</si>
  <si>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2019NE00529</t>
  </si>
  <si>
    <t xml:space="preserve">PORTARIA SPGAI nº 417, DE 30 DE ABRIL DE 2019 O SUBPROCURADOR-GERAL ADMINISTRATIVO INSTITUCIONAL DO MINISTÉRIO PÚBLICO DO ESTADO DE ALAGOAS, no uso das atribuições, e tendo em vista o contido no Proc. 1078/2019, RESOLVE conceder em favor do CB PM CLESIVALDO DOS SANTOS DE MOURA, portador de CPF nº 814.771.124-72,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Palmeira dos Índios, no dia 3; Atalaia, no período de 5 a 6;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</si>
  <si>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2019NE00530</t>
  </si>
  <si>
    <t xml:space="preserve">PORTARIA SPGAI nº 418, DE 30 DE ABRIL DE 2019 O SUBPROCURADOR-GERAL ADMINISTRATIVO INSTITUCIONAL DO MINISTÉRIO PÚBLICO DO ESTADO DE ALAGOAS, no uso das atribuições, e tendo em vista o contido no Proc. 1078/2019, RESOLVE conceder em favor do CB PM GENIVAL FRANCISCO SANTOS JÚNIOR, portador de CPF nº 034.869.204-80,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</si>
  <si>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2019NE00531</t>
  </si>
  <si>
    <t xml:space="preserve">PORTARIA SPGAI nº 419, DE 30 DE ABRIL DE 2019 O SUBPROCURADOR-GERAL ADMINISTRATIVO INSTITUCIONAL DO MINISTÉRIO PÚBLICO DO ESTADO DE ALAGOAS, no uso das atribuições, e tendo em vista o contido no Proc. 1078/2019, RESOLVE conceder em favor do CB PM CINTHIA PEREIRA DE SOUZA, portadora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</si>
  <si>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2019NE00532</t>
  </si>
  <si>
    <t xml:space="preserve">PORTARIA SPGAI nº 420, DE 30 DE ABRIL DE 2019 O SUBPROCURADOR-GERAL ADMINISTRATIVO INSTITUCIONAL DO MINISTÉRIO PÚBLICO DO ESTADO DE ALAGOAS, no uso das atribuições, e tendo em vista o contido no Proc. 1078/2019, RESOLVE conceder em favor do SD PM JOSÉ HUMBERTO BUARQUE CAVALCANTE JÚNIOR, portador de CPF nº 021.496.314-40,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Arapiraca, no dia 9;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</si>
  <si>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2019NE00533</t>
  </si>
  <si>
    <t xml:space="preserve">PORTARIA SPGAI nº 421, DE 30 DE ABRIL DE 2019 O SUBPROCURADOR-GERAL ADMINISTRATIVO INSTITUCIONAL DO MINISTÉRIO PÚBLICO DO ESTADO DE ALAGOAS, no uso das atribuições, e tendo em vista o contido no Proc. 1078/2019, RESOLVE conceder em favor do SD PM THIAGO ARAÚJO DOS SANTOS, portador de CPF nº 061.993.694-08,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Palmeira dos Índios, no dia 3; Atalaia, no período de 5 a 6;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</si>
  <si>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2019NE00534</t>
  </si>
  <si>
    <t xml:space="preserve">PORTARIA SPGAI nº 422, DE 30 DE ABRIL DE 2019 O SUBPROCURADOR-GERAL ADMINISTRATIVO INSTITUCIONAL DO MINISTÉRIO PÚBLICO DO ESTADO DE ALAGOAS, no uso das atribuições, e tendo em vista o contido no Proc. 1078/2019,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Ouro Branco, no dia 12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</si>
  <si>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2019NE00535</t>
  </si>
  <si>
    <t xml:space="preserve">PORTARIA SPGAI nº 423, DE 30 DE ABRIL DE 2019 O SUBPROCURADOR-GERAL ADMINISTRATIVO INSTITUCIONAL DO MINISTÉRIO PÚBLICO DO ESTADO DE ALAGOAS, no uso das atribuições, e tendo em vista o contido no Proc. 1078/2019,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Ouro Branco, no dia 12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</si>
  <si>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2019NE00536</t>
  </si>
  <si>
    <t xml:space="preserve">PORTARIA SPGAI nº 424, DE 30 DE ABRIL DE 2019 O SUBPROCURADOR-GERAL ADMINISTRATIVO INSTITUCIONAL DO MINISTÉRIO PÚBLICO DO ESTADO DE ALAGOAS, no uso das atribuições, e tendo em vista o contido no Proc. 1078/2019,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Maribondo, no dia 1º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</si>
  <si>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2019NE00537</t>
  </si>
  <si>
    <t xml:space="preserve">PORTARIA SPGAI nº 425, DE 30 DE ABRIL DE 2019 O SUBPROCURADOR-GERAL ADMINISTRATIVO INSTITUCIONAL DO MINISTÉRIO PÚBLICO DO ESTADO DE ALAGOAS, no uso das atribuições, e tendo em vista o contido no Proc. 1078/2019,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Maribondo, no dia 1º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</si>
  <si>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2019NE00538</t>
  </si>
  <si>
    <t xml:space="preserve">PORTARIA SPGAI nº 426, DE 30 DE ABRIL DE 2019 O SUBPROCURADOR-GERAL ADMINISTRATIVO INSTITUCIONAL DO MINISTÉRIO PÚBLICO DO ESTADO DE ALAGOAS, no uso das atribuições, e tendo em vista o contido no Proc. 1078/2019, RESOLVE conceder em favor do Agente Penitenciário VÍTOR GOMES DA SILVA, portador de CPF nº 809.844.104-06,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02/05/2019.</t>
  </si>
  <si>
    <t xml:space="preserve">2019NE00539</t>
  </si>
  <si>
    <t xml:space="preserve">PORTARIA SPGAI nº 429, DE 2 DE MAIO DE 2019 O SUBPROCURADOR-GERAL ADMINISTRATIVO INSTITUCIONAL DO MINISTÉRIO PÚBLICO DO ESTADO DE ALAGOAS, no uso de suas atribuições, e tendo em vista o contido no Proc. 1105/2019, RESOLVE conceder em favor de JANAÍNA RIBEIRO SOARES, Diretora de Comunicação Social, portadora do CPF nº 007.805.834-18, matrícula nº 8255080, 1 ½ (uma e meia) diárias, no valor unitário de R$ 531,27 (quinhentos e trinta e um reais e vinte e sete centavos), aplicando-se o desconto de R$ 25,07 (vinte e cinco reais e sete centavos), por diária, referente ao auxílio-alimentação de acordo com o Ato PGJ nº 7/2014, perfazendo um total de R$ 759,31 (setecentos e cinquenta e nove reais e trinta e um centavos), em face do seu deslocamento às cidades de Santana do Ipanema e Arapiraca, no período de 10 a 11 de abril do corrente ano, para realizar cobertura jornalística na Audiência Pública ¿O MP quer ouvir você!¿, correndo a despesa por conta da dotação orçamentária inclusa no Programa de Trabalho 03.122.0003.2107/00258 ¿ Manutenção das Ações de Comunicação, Natureza de despesa: 339014 ¿ Diária, pessoal civil.  Publicado no DOE de 03/05/2019.PORTARIA SPGAI nº 430, DE 2 DE MAIO DE 2019 O SUBPROCURADOR-GERAL ADMINISTRATIVO INSTITUCIONAL DO MINISTÉRIO PÚBLICO DO ESTADO DE ALAGOAS, no uso de suas atribuições, e tendo em vista o contido no Proc. 1105/2019,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Pilar, no dia 22 de abril do corrente ano, para fazer cobertura jornalística do Projeto ¿Transporte Legal¿, correndo a despesa por conta da dotação orçamentária inclusa no Programa de Trabalho 03.122.0003.2107/00258 ¿ Manutenção das Ações de Comunicação, Natureza de despesa: 339014 ¿ Diárias, pessoal civil.  Publicado no DOE de 03/05/2019.</t>
  </si>
  <si>
    <t xml:space="preserve">2019NE00540</t>
  </si>
  <si>
    <t xml:space="preserve">PORTARIA SPGAI nº 431, DE 2 DE MAIO DE 2019 O SUBPROCURADOR-GERAL ADMINISTRATIVO INSTITUCIONAL DO MINISTÉRIO PÚBLICO DO ESTADO DE ALAGOAS, no uso das atribuições, e tendo em vista o contido no Proc. 1122/2019, RESOLVE conceder em favor do Dr. LUCAS MASCARENHAS DE CERQUEIRA MENEZES, Promotor de Justiça, titular da Promotoria de Justiça de Traipu, de 1ª entrância, portador do CPF nº 023.370.935-57, matrícula nº 8255378-5,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Feira Grande, nos dias 16 e 29 de abril do corrente ano, em razão da designação contida na Portaria PGJ nº 178, de 18 de março de 2019, correndo a despesa por conta da dotação orçamentária inclusa no Programa de Trabalho 03.122.0003.2107.0000 ¿ Manutenção das Atividades do Ministério Público, Natureza de despesa: 339014 ¿ Diária, pessoal civil.  Publicado no DOE de 03/05/2019.</t>
  </si>
  <si>
    <t xml:space="preserve">2019NE00541</t>
  </si>
  <si>
    <t xml:space="preserve">PORTARIA SPGAI nº 432, DE 2 DE MAIO DE 2019 O SUBPROCURADOR-GERAL ADMINISTRATIVO INSTITUCIONAL DO MINISTÉRIO PÚBLICO DO ESTADO DE ALAGOAS, no uso de suas atribuições, e tendo em vista o contido no Proc. 1123/2019, RESOLVE conceder em favor de ALINE FLÁVIA GAMA GUEDES, Servidora Cedida, portador do CPF nº 648.466.104-97, matrícula nº 8255264-9, 2 (duas) meias diária,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Arapiraca, no dia 11 e União dos Palmares, no dia 12, todos do mês de abril do corrente ano, a serviço desta Procuradoria Geral de Justiça, correndo a despesa por conta da dotação orçamentária inclusa no Programa de Trabalho 03.122.0003.2107/00258 ¿ Manutenção das Ações de Comunicação, Natureza de despesa: 339014 ¿ Diárias, pessoal civil.  Publicado no DOE de 03/05/2019.</t>
  </si>
  <si>
    <t xml:space="preserve">2019NE00542</t>
  </si>
  <si>
    <t xml:space="preserve">KS DIGITAL SERVICOS GRAFICOS EIRELE ME</t>
  </si>
  <si>
    <t xml:space="preserve">27315116000176</t>
  </si>
  <si>
    <t xml:space="preserve">AQUIDIÇÃO DE MATERIAL GRÁFICO DESTINADOS A CAMPANHA DE COMBATE A POLUIÇÃO SONORA PROMOVIDA PELO CENTRO DE APOIO OPERACIONAL - CAOP</t>
  </si>
  <si>
    <t xml:space="preserve">2019NE00543</t>
  </si>
  <si>
    <t xml:space="preserve">R$ 1.335,20</t>
  </si>
  <si>
    <t xml:space="preserve">TAL SINALIZAÇÃO LTDA</t>
  </si>
  <si>
    <t xml:space="preserve">32138534000175</t>
  </si>
  <si>
    <t xml:space="preserve">ADESIVAÇÃO DE VEÍCULOS PERTENCENTES AO MINISTÉRIO PÚBLICO DE ALAGOAS DESTINADOS A CAMPANHA DE COMBATE A POLUIÇÃO SONORA PROMOVIDA PELO CENTRO DE APOIO OPERACIONAL - CAOP</t>
  </si>
  <si>
    <t xml:space="preserve">2019NE00544</t>
  </si>
  <si>
    <t xml:space="preserve">R$ 2.730,00</t>
  </si>
  <si>
    <t xml:space="preserve">PORTARIA SPGAI nº 152, DE 7 DE MARÇO DE 2019 O SUBPROCURADOR-GERAL ADMINISTRATIVO INSTITUCIONAL EM EXERCÍCIO DO MINISTÉRIO PÚBLICO DO ESTADO DE ALAGOAS, no uso de suas atribuições, e tendo em vista o contido no Proc. 565/2019, RESOLVE conceder em favor da SD PM RAPHAELA FERNANDA PEREIRA DA SILVA, portadora de CPF nº 058.785.254-29, 4 ½ (quatro e meia) diárias, no valor unitário de R$ 330,00 (trezentos e trinta reais), de acordo com o Termo de Cooperação Técnica publicado no D.O.E. 5 de março de 2018 e com o Ato PGJ nº 1/2018 (D.O.E. 21 de março de 2018), perfazendo um total de R$ 1.472,47 (um mil, quatrocentos e setenta e dois reais e quarenta e sete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03/05/2019</t>
  </si>
  <si>
    <t xml:space="preserve">2019NE00545</t>
  </si>
  <si>
    <t xml:space="preserve">R$ 100,28</t>
  </si>
  <si>
    <t xml:space="preserve">PORTARIA SPGAI nº 153, DE 7 DE MARÇO DE 2019 O SUBPROCURADOR-GERAL ADMINISTRATIVO INSTITUCIONAL EM EXERCÍCIO DO MINISTÉRIO PÚBLICO DO ESTADO DE ALAGOAS, no uso de suas atribuições, e tendo em vista o contido no Proc. 565/2019, RESOLVE conceder em favor da CB PM ADNA MÉRCIA LIRA DE ALMEIDA, portador de CPF nº 054.361.584-71, 4 ½ (quatro e meia) diárias, no valor unitário de R$ 330,00 (trezentos e trinta reais), de acordo com o Termo de Cooperação Técnica publicado no D.O.E. 5 de março de 2018 e com o Ato PGJ nº 1/2018 (D.O.E. 21 de março de 2018), perfazendo um total de R$ 1.472,47 (um mil, quatrocentos e setenta e dois reais e quarenta e sete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03/05/2019</t>
  </si>
  <si>
    <t xml:space="preserve">2019NE00546</t>
  </si>
  <si>
    <t xml:space="preserve">1º termo aditivo ao contrato 34/2018 que tem por objeto a alteração, repactuação dos preços e reequilíbrio econômico-financeiro do contrato de prestação de serviços continuados de limpeza, conservação e higienização de bens móveis e imóveis, nº 34/2018, mediante: a) o reajuste de 3,00% (três por cento) sobre salários e 6,66% (seis vírgula sessenta e seis por cento) sobre o insumo vale-alimentação, com efeitos retroativos a partir de 31 de agosto de 2018, face a convenção coletiva de trabalho da categoria ¿ SINDILIMP/SEAC/AL, registro no MTE nº AL000056/2018, e previsão da cláusula décima segunda do contrato; b) a majoração do insumo de vale-transporte para R$ 3,65 (três reais e sessenta e cinco centavos), face o Decreto nº 8.548 de 9 de fevereiro de 2018. O valor total do aditivo é de R$ 14093,52 O preço mensal do contrato passa a ser de R$ 34.542,43, e o valor total do contrato passa a ser de R$ 414.509,16. </t>
  </si>
  <si>
    <t xml:space="preserve">2019NE00548</t>
  </si>
  <si>
    <t xml:space="preserve">R$ 4.697,84</t>
  </si>
  <si>
    <t xml:space="preserve">2º TERMO ADITIVO AO CONTRATO 14/2017, REFERENTE A CONTRATAÇÃO DE EMPRESA ESPECIALIZADA NA PRESTAÇÃO DE SERVIÇOS CONTÍNUOS DE LOCAÇÃO DE 06 VEÍCULOS, COM MOTORISTA, SEM FORNECIMENTO DE COMBUSTÍVEL, PARA TRANSPORTE DE DOCUMENTOS, MATERIAIS, COLABORADORES, SERVIDORES E MEMBROS A SERVIÇO DO MINISTÉRIO PUBLICO, EM DESLOCAMENTOS NA CAPITAL E INTERIOR, CONFORME O DISPOSTO EM CONTRATO, QUE TEM POR OBJETO PRORROGAÇÃO DE SUA VIGÊNCIA PELO PRAZO DE 12 MESES, CONTADOS DE 05/05/2019 A 04/05/2020, BEM COMO A REPACTUAÇÃO DOS VALORES DO CONTRATO, FACE O REAJUSTE DOS PREÇOS DA LOCAÇÃO DOS VEÍCULOS DIANTE A APLICAÇÃO DO ÍNDICE INPC, NO ACUMULADO DE 3,43% E ALTERAÇÃO DO QUANTITATIVO DE HORS EXTRAS PASSANDO A SER LIMITADA A CONCESSÃO DE 40 HORAS EXTRAS, CONFORME DISPOSIÇÕES CONSTANTES NO PROCESSO 960/2019. O VALOR MENSAL DO CONTRATO PASSA A SER DE R$ 25.489,62, TOTALIZANDO R$ 305.875,44 ANUAL. OS PAGAMENTOS SERÃO EFETUADOS MENSALMENTE COM A APRESENTAÇÃO DA NOTA FISCAL ATESTADA</t>
  </si>
  <si>
    <t xml:space="preserve">2019NE00549</t>
  </si>
  <si>
    <t xml:space="preserve">R$ 98.559,86</t>
  </si>
  <si>
    <t xml:space="preserve">PORTARIA SPGAI nº 445, DE 7 DE MAIO DE 2019 O SUBPROCURADOR-GERAL ADMINISTRATIVO INSTITUCIONAL DO MINISTÉRIO PÚBLICO DO ESTADO DE ALAGOAS, no uso das atribuições, e tendo em vista o contido no Proc. 1135/2019,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Mata Grande, no dia 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</si>
  <si>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2019NE00551</t>
  </si>
  <si>
    <t xml:space="preserve">PORTARIA SPGAI nº 446, DE 7 DE MAIO DE 2019 O SUBPROCURADOR-GERAL ADMINISTRATIVO INSTITUCIONAL DO MINISTÉRIO PÚBLICO DO ESTADO DE ALAGOAS, no uso das atribuições, e tendo em vista o contido no Proc. 1135/2019,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Mata Grande, no dia 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</si>
  <si>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2019NE00552</t>
  </si>
  <si>
    <t xml:space="preserve">PORTARIA SPGAI nº 447, DE 7 DE MAIO DE 2019 O SUBPROCURADOR-GERAL ADMINISTRATIVO INSTITUCIONAL DO MINISTÉRIO PÚBLICO DO ESTADO DE ALAGOAS, no uso das atribuições, e tendo em vista o contido no Proc. 1135/2019,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Mata Grande, no dia 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</si>
  <si>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2019NE00553</t>
  </si>
  <si>
    <t xml:space="preserve">PORTARIA SPGAI nº 448, DE 7 DE MAIO DE 2019 O SUBPROCURADOR-GERAL ADMINISTRATIVO INSTITUCIONAL DO MINISTÉRIO PÚBLICO DO ESTADO DE ALAGOAS, no uso das atribuições, e tendo em vista o contido no Proc. 1136/2019,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Porto Real do Colégio, no dia 11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</si>
  <si>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2019NE00554</t>
  </si>
  <si>
    <t xml:space="preserve">PORTARIA SPGAI nº 449, DE 7 DE MAIO DE 2019 O SUBPROCURADOR-GERAL ADMINISTRATIVO INSTITUCIONAL DO MINISTÉRIO PÚBLICO DO ESTADO DE ALAGOAS, no uso das atribuições, e tendo em vista o contido no Proc. 1136/2019,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Porto Real do Colégio, no dia 11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</si>
  <si>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2019NE00555</t>
  </si>
  <si>
    <t xml:space="preserve">PORTARIA SPGAI nº 450, DE 7 DE MAIO DE 2019 O SUBPROCURADOR-GERAL ADMINISTRATIVO INSTITUCIONAL DO MINISTÉRIO PÚBLICO DO ESTADO DE ALAGOAS, no uso das atribuições, e tendo em vista o contido no Proc. 1137/2019,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Palmeira dos Índios, no dia 23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</si>
  <si>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2019NE00556</t>
  </si>
  <si>
    <t xml:space="preserve">PORTARIA SPGAI nº 451, DE 7 DE MAIO DE 2019 O SUBPROCURADOR-GERAL ADMINISTRATIVO INSTITUCIONAL DO MINISTÉRIO PÚBLICO DO ESTADO DE ALAGOAS, no uso das atribuições, e tendo em vista o contido no Proc. 1137/2019,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Palmeira dos Índios, no dia 23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</si>
  <si>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2019NE00557</t>
  </si>
  <si>
    <t xml:space="preserve">PORTARIA SPGAI nº 452, DE 7 DE MAIO DE 2019 O SUBPROCURADOR-GERAL ADMINISTRATIVO INSTITUCIONAL DO MINISTÉRIO PÚBLICO DO ESTADO DE ALAGOAS, no uso das atribuições, e tendo em vista o contido no Proc. 1137/2019,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Palmeira dos Índios, no dia 23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</si>
  <si>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2019NE00558</t>
  </si>
  <si>
    <t xml:space="preserve">PORTARIA SPGAI nº 453, DE 7 DE MAIO DE 2019 O SUBPROCURADOR-GERAL ADMINISTRATIVO INSTITUCIONAL DO MINISTÉRIO PÚBLICO DO ESTADO DE ALAGOAS, no uso das atribuições, e tendo em vista o contido no Proc. 1138/2019,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Palmeira dos Índios, no dia 25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</si>
  <si>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2019NE00559</t>
  </si>
  <si>
    <t xml:space="preserve">PORTARIA SPGAI nº 454, DE 7 DE MAIO DE 2019 O SUBPROCURADOR-GERAL ADMINISTRATIVO INSTITUCIONAL DO MINISTÉRIO PÚBLICO DO ESTADO DE ALAGOAS, no uso das atribuições, e tendo em vista o contido no Proc. 1138/2019,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Palmeira dos Índios, no dia 25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</si>
  <si>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2019NE00560</t>
  </si>
  <si>
    <t xml:space="preserve">PORTARIA SPGAI nº 455, DE 7 DE MAIO DE 2019 O SUBPROCURADOR-GERAL ADMINISTRATIVO INSTITUCIONAL DO MINISTÉRIO PÚBLICO DO ESTADO DE ALAGOAS, no uso das atribuições, e tendo em vista o contido no Proc. 1138/2019,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Palmeira dos Índios, no dia 25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</si>
  <si>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2019NE00561</t>
  </si>
  <si>
    <t xml:space="preserve">PORTARIA SPGAI nº 456, DE 7 DE MAIO DE 2019 O SUBPROCURADOR-GERAL ADMINISTRATIVO INSTITUCIONAL DO MINISTÉRIO PÚBLICO DO ESTADO DE ALAGOAS, no uso de suas atribuições, e tendo em vista o contido no Proc. 1149/2019, RESOLVE conceder em favor de CLAUDEMIR DOS SANTOS MOTA, Assessor de Logística e Transporte, portador do CPF nº 873.122.808-97, matrícula nº 8255110-3, 3 (três) meias diárias, no valor unitário de R$ 90,00 (noventa reais), aplicando-se o desconto de R$ 12,53 (doze reais e cinquenta e três centavos), por ½ (meia) diária, referente ao auxílio-alimentação de acordo com o Ato PGJ nº 7/2014, perfazendo um total de R$ 232,41 (duzentos e trinta e dois reais e quarenta e um centavos), em face do seu deslocamento às cidades de Maribondo, Pilar e Coruripe, nos dias 1º, 22 e 24 de abril do corrente ano, respectivamente, para realizar cobertura fotográfica em eventos do MPAL, correndo a despesa por conta da dotação orçamentária inclusa no Programa de Trabalho 03.122.0003.2107/00258 ¿ Manutenção das Ações de Comunicação, Natureza de despesa: 339014 ¿ Diária, pessoal civil.  Publicado no DOE de 08/05/2019.</t>
  </si>
  <si>
    <t xml:space="preserve">2019NE00562</t>
  </si>
  <si>
    <t xml:space="preserve">R$ 232,41</t>
  </si>
  <si>
    <t xml:space="preserve">PORTARIA SPGAI nº 457, DE 8 DE MAIO DE 2019 O SUBPROCURADOR-GERAL ADMINISTRATIVO INSTITUCIONAL DO MINISTÉRIO PÚBLICO DO ESTADO DE ALAGOAS, no uso de suas atribuições, e tendo em vista o contido no Proc. 1193/2019, RESOLVE conceder em favor do Dr. JORGE LUIZ BEZERRA DA SILVA, Promotor de Justiça de São Luiz do Quitunde, de 2ª entrância, portador do CPF nº 462.953.994-87,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Maragogi, no dia 30 de abril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09/05/2019.</t>
  </si>
  <si>
    <t xml:space="preserve">2019NE00563</t>
  </si>
  <si>
    <t xml:space="preserve">PORTARIA SPGAI nº 458, DE 8 DE MAIO DE 2019 O SUBPROCURADOR-GERAL ADMINISTRATIVO INSTITUCIONAL DO MINISTÉRIO PÚBLICO DO ESTADO DE ALAGOAS, no uso de suas atribuições, e tendo em vista o contido no Proc. 1150/2019, RESOLVE conceder em favor de FLÁVIA PÂMELA DE LIMA, Assessor Técnico, portador do CPF nº 082.936.644-01, matrícula nº 8255432-3, 4 (quatro) meias diárias, no valor de R$ 90,00 (noventa reais), aplicando-se o desconto de R$ 12,53 (doze reais e cinquenta e três centavos), por ½ (meia) diária, perfazendo um total de R$ 309,88 (trezentos e nove reais e oitenta e oito centavos), em face do seu deslocamento às cidades de Santana do Ipanema, Arapiraca, União dos Palmares e Boca da Mata, nos dias 10, 11, 12 e 23, todos do mês de abril do corrente ano, para realizar cobertura jornalística em eventos do MPAL, correndo a despesa por conta da dotação orçamentária inclusa no Programa de Trabalho 03.122.0003.2107/00258 ¿ Manutenção das Ações de Comunicação, Natureza de despesa: 339014 ¿ Diária, pessoal civil.  Publicado no DOE de 09/05/2019.</t>
  </si>
  <si>
    <t xml:space="preserve">2019NE00564</t>
  </si>
  <si>
    <t xml:space="preserve">PORTARIA SPGAI nº 459, DE 8 DE MAIO DE 2019 O SUBPROCURADOR-GERAL ADMINISTRATIVO INSTITUCIONAL DO MINISTÉRIO PÚBLICO DO ESTADO DE ALAGOAS, no uso de suas atribuições, e tendo em vista o contido no Proc. 1151/2019, RESOLVE conceder em favor de ANDERSON CAVALCANTE MACENA, Assessor de Logística e Transportes, portador do CPF nº 060.243.984-17, matrícula nº 8255111-1, 4 (quatro) meias diárias, no valor de R$ 90,00 (noventa reais), aplicando-se o desconto de R$ 12,53 (doze reais e cinquenta e três centavos), por ½ (meia) diária, perfazendo um total de R$ 309,88 (trezentos e nove reais e oitenta e oito centavos), em face do seu deslocamento às cidades de Santana do Ipanema, Arapiraca, União dos Palmares e Boca da Mata, nos dias 10, 11, 12 e 23, todos do mês de abril do corrente ano, para realizar cobertura fotográfica em eventos do MPAL, correndo a despesa por conta da dotação orçamentária inclusa no Programa de Trabalho 03.122.0003.2107/00258 ¿ Manutenção das Ações de Comunicação, Natureza de despesa: 339014 ¿ Diária, pessoal civil.  Publicado no DOE de 09/05/2019.</t>
  </si>
  <si>
    <t xml:space="preserve">2019NE00565</t>
  </si>
  <si>
    <t xml:space="preserve">PORTARIA SPGAI nº 460, DE 8 DE MAIO DE 2019 O SUBPROCURADOR-GERAL ADMINISTRATIVO INSTITUCIONAL DO MINISTÉRIO PÚBLICO DO ESTADO DE ALAGOAS, no uso das atribuições, e tendo em vista o contido no Proc. 672/2019, RESOLVE conceder em favor do Dr. LUCAS SCHITINI DE SOUZA, Promotor de Justiça, titular da Promotoria de Justiça de Limoeiro de Anadia, de 1ª entrância, portador do CPF nº 839.264.455-72, matrícula nº 8255385-8,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11 de março do corrente ano, em razão da Convocação nº 04/2019, DOE 11 de março de 2019, correndo a despesa por conta da dotação orçamentária inclusa no Programa de Trabalho 03.122.0003.2107.0000 ¿ Manutenção das Atividades do Ministério Público, Natureza de despesa: 339014 ¿ Diária, pessoal civil.  Publicado no DOE de 09/05/2019.</t>
  </si>
  <si>
    <t xml:space="preserve">2019NE00568</t>
  </si>
  <si>
    <t xml:space="preserve">PORTARIA SPGAI nº 461, DE 8 DE MAIO DE 2019 O SUBPROCURADOR-GERAL ADMINISTRATIVO INSTITUCIONAL DO MINISTÉRIO PÚBLICO DO ESTADO DE ALAGOAS, no uso das atribuições, e tendo em vista o contido no Proc. 1171/2019, RESOLVE conceder em favor do Dr. LUIZ JOSÉ GOMES VASCONCELOS, Promotor de Justiça, da 51ª PJC, de 3ª entrância, portador do CPF nº 164.059.004-87, matrícula nº 62614-7, 2 (duas)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R$ 579,42 (quinhentos e setenta e nove reais e quarenta e dois centavos), em face do seu deslocamento à cidade de Batalha, nos dias 19 de fevereiro e 23 de abril, todos do corrente ano, para funcionar nos autos nº 000209-78.2018.8.02.0204, correndo a despesa por conta da dotação orçamentária inclusa no Programa de Trabalho 03.122.0003.2107.0000 ¿ Manutenção das Atividades do Ministério Público, Natureza de despesa: 339014 ¿ Diária, pessoal civil.  Publicado no DOE de 09/05/2019.</t>
  </si>
  <si>
    <t xml:space="preserve">2019NE00569</t>
  </si>
  <si>
    <t xml:space="preserve">PORTARIA SPGAI nº 462, DE 9 DE MAIO DE 2019 O SUBPROCURADOR-GERAL ADMINISTRATIVO INSTITUCIONAL DO MINISTÉRIO PÚBLICO DO ESTADO DE ALAGOAS, no uso das atribuições, e tendo em vista o contido no Proc. 1095/2019, RESOLVE conceder em favor do Dr. LEAN ANTÔNIO FERREIRA DE ARAÚJO, Ouvidor- Geral do Ministério Público, portador do CPF nº 341.024.424-72,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do Rio de Janeiro ¿ RJ, no período de 14 a 16 de maio do corrente ano, para participar da 42ª Reunião Ordinária do Conselho Nacional dos Ouvidores do Ministério Público, conforme Convocação 01/2019/GPCNOMP, correndo a despesa por conta da dotação orçamentária inclusa no Programa de Trabalho 03.122.0003.2107.0000 ¿ Manutenção das Atividades do Ministério Público, Natureza de despesa: 339014 ¿ Diária, pessoal civil.  Publicado no DOE de 10/05/2019.</t>
  </si>
  <si>
    <t xml:space="preserve">2019NE00571</t>
  </si>
  <si>
    <t xml:space="preserve">PHASES ARQUIVOS LTDA</t>
  </si>
  <si>
    <t xml:space="preserve">09602721000146</t>
  </si>
  <si>
    <t xml:space="preserve"> O presente Contrato tem por objeto a contratação de serviços na área de arquivologia, compreendendo a elaboração do plano de classificação de documentos e a tabela de temporalidade e destinação de documentos, estabelecidos como instrumentos arquivísticos de gestão documental no âmbito do Ministério Público do Estado de Alagoas, conforme disposições constantes no processo nº PGJ/AL-95/2019.O prazo de execução será, no máximo, de 90 (noventa) dias corridos, a contar da data do Termo de Autorização para início dos serviços. O valor do presente Contrato é de R$ 7.920,00 O pagamento à Contratada será efetuado em três parcelas mensais, a cada 30 (trinta) dias de vigência contratual</t>
  </si>
  <si>
    <t xml:space="preserve">2019NE00572</t>
  </si>
  <si>
    <t xml:space="preserve">R$ 7.920,00</t>
  </si>
  <si>
    <t xml:space="preserve">CENTRAL MOVEIS PARA ESCRITORIO LTDA ME</t>
  </si>
  <si>
    <t xml:space="preserve">09211711000180</t>
  </si>
  <si>
    <t xml:space="preserve">CONTRATO Nº 11/2019- AQUISIÇÃO DE MOBILIÁRIO</t>
  </si>
  <si>
    <t xml:space="preserve">2019NE00573</t>
  </si>
  <si>
    <t xml:space="preserve">CENTRAIS VOIP LTDA </t>
  </si>
  <si>
    <t xml:space="preserve">11199079000148</t>
  </si>
  <si>
    <t xml:space="preserve">Contrato 10/2019, que tem por objeto do presente contrato é a contratação de pessoa jurídica especializada em tecnologia da informação e comunicação/TIC visando o fornecimento de solução em telefonia IP baseado em software de livre Digium/Asterisk, contemplando os serviços de locação de equipamentos, planejamento, fornecimento de software com instalação, configuração, customização, manutenção com troca de peças e transferência tecnológica garantido o perfeito funcionamento da solução pelo período de 12 (doze) meses, da adesão à Ata de Registro de Preços vinculada ao Pregão Eletrônico nº 03/2018 do Hospital Universitário Prof. Alberto Antunes da Universidade Federal de Alagoas, conforme processo nº PGJ/AL-2960/2018. O valor mensal estimado da contratação é de R$ 10.285,00, perfazendo o valor total de R$ 123.420,00. A vigência será de 12 meses contados de 10/05/2018. itens do objeto do contrato: Elemento de circuito lógico (gateway) E1 (Inspirado no khomp EBS SPX600 com 02 E1). 01 unidade, valor unitário mensal: R$ 790,00 Telefones IP ¿ TIPO I (Inspirado no GrandStream GXP1628). 200 unidades, valor unitário mensal: R$ 45,00 Telefone IP ¿ TIPO II (sem fio TIPO II ¿ Inspirado no GrandStream DP710). valor unitário mensal: R$ 99,00</t>
  </si>
  <si>
    <t xml:space="preserve">2019NE00574</t>
  </si>
  <si>
    <t xml:space="preserve">R$ 27.083,83</t>
  </si>
  <si>
    <t xml:space="preserve">1º Termo aditivo ao Contrato nº 08/2018 que tem por objeto: a) a prorrogação da vigência do contrato de prestação dos serviços de atualização e suporte da solução Oracle, conforme Termo de Referência e Política de Suporte Técnico da Contratada, nº 08/2018, pelo período de 12 (doze) meses, contado a partir de 7 de maio de 2019; b) a alteração consensual de cláusula econômico-financeira do contrato, consoante desconto de algumas licenças e adequações de preços de outras, face autonomia das vontades, conforme disposições constantes no processo nº PGJ/AL-3863/2018. Com a alteração, o valor mensal do contrato passa a ser de R$ 7.571,49 (sete mil, quinhentos e setenta e um reais e quarenta e nove centavos), perfazendo o valor total de R$ 90.857,88 </t>
  </si>
  <si>
    <t xml:space="preserve">2019NE00575</t>
  </si>
  <si>
    <t xml:space="preserve">R$ 30.285,96</t>
  </si>
  <si>
    <t xml:space="preserve">PAGAMENTO DA GUIA DE RECOLHIMENTO (AMARELINHA DETRAN-AL) REFERENTE AO LICENCIAMENTO DOS VEÍCULOS DE PLACAS ORJ-7495, ORJ-7395, ORJ-7445, ORJ-7465, PERTENCENTE AO MINISTÉRIO PUBLICO DE ALAGOAS, RELATIVO AO FENASEG/DPVAT (SEGURO OBRIGATÓRIO) EXERCÍCIO 2019 </t>
  </si>
  <si>
    <t xml:space="preserve">2019NE00579</t>
  </si>
  <si>
    <t xml:space="preserve">R$ 395,91</t>
  </si>
  <si>
    <t xml:space="preserve">PORTARIA SPGAI nº 487, DE 13 DE MAIO DE 2019 O SUBPROCURADOR-GERAL ADMINISTRATIVO INSTITUCIONAL DO MINISTÉRIO PÚBLICO DO ESTADO DE ALAGOAS, no uso de suas atribuições, e tendo em vista o contido no Proc. 1197/2019,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26 de abril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15/05/2018.</t>
  </si>
  <si>
    <t xml:space="preserve">2019NE00580</t>
  </si>
  <si>
    <t xml:space="preserve">PORTARIA SPGAI nº 468, DE 13 DE MAIO DE 2019 O SUBPROCURADOR-GERAL ADMINISTRATIVO INSTITUCIONAL DO MINISTÉRIO PÚBLICO DO ESTADO DE ALAGOAS, no uso das atribuições, e tendo em vista o contido no Proc. 1172/2019, RESOLVE conceder em favor do 3º SGT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Teotônio Vilela e Girau do Ponciano, no dia 23; Teotônio Vilela e União dos Palmares, no período de 24 a 27,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15/05/2019.</t>
  </si>
  <si>
    <t xml:space="preserve">2019NE00581</t>
  </si>
  <si>
    <t xml:space="preserve">PORTARIA SPGAI nº 469, DE 13 DE MAIO DE 2019 O SUBPROCURADOR-GERAL ADMINISTRATIVO INSTITUCIONAL DO MINISTÉRIO PÚBLICO DO ESTADO DE ALAGOAS, no uso de suas atribuições, e tendo em vista o contido no Proc. 1172/2019, RESOLVE conceder em favor do 3º SGT PM AILTON SOARES da Assessoria Militar desta PGJ, portador do CPF nº 540.495.124-91, matrícula nº 8255178-2,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Boca da Mata, no dia 23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</si>
  <si>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2019NE00582</t>
  </si>
  <si>
    <t xml:space="preserve">PORTARIA SPGAI nº 470, DE 13 DE MAIO DE 2019 O SUBPROCURADOR-GERAL ADMINISTRATIVO INSTITUCIONAL DO MINISTÉRIO PÚBLICO DO ESTADO DE ALAGOAS, no uso das atribuições, e tendo em vista o contido no Proc. 1172/2019, RESOLVE conceder em favor do CB PM ADNA MÉRCIA LIRA DE ALMEIDA, portador de CPF nº 054.361.584-71,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Monteirópolis, no dia 16 e Pilar, no dia 22,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</si>
  <si>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2019NE00583</t>
  </si>
  <si>
    <t xml:space="preserve">PORTARIA SPGAI nº 471, DE 13 DE MAIO DE 2019 O SUBPROCURADOR-GERAL ADMINISTRATIVO INSTITUCIONAL DO MINISTÉRIO PÚBLICO DO ESTADO DE ALAGOAS, no uso das atribuições, e tendo em vista o contido no Proc. 1172/2019, RESOLVE conceder em favor do CB PM PERLYVISSON VILELA DE FREITAS, portador de CPF nº 009.129.584-05,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Arapiraca, no período de 23 a 26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</si>
  <si>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2019NE00584</t>
  </si>
  <si>
    <t xml:space="preserve">PORTARIA SPGAI nº 472, DE 13 DE MAIO DE 2019 O SUBPROCURADOR-GERAL ADMINISTRATIVO INSTITUCIONAL DO MINISTÉRIO PÚBLICO DO ESTADO DE ALAGOAS, no uso das atribuições, e tendo em vista o contido no Proc. 1172/2019,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Batalha, no dia 23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</si>
  <si>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2019NE00585</t>
  </si>
  <si>
    <t xml:space="preserve">PORTARIA SPGAI nº 473, DE 13 DE MAIO DE 2019 O SUBPROCURADOR-GERAL ADMINISTRATIVO INSTITUCIONAL DO MINISTÉRIO PÚBLICO DO ESTADO DE ALAGOAS, no uso das atribuições, e tendo em vista o contido no Proc. 1172/2019, RESOLVE conceder em favor do 3º SGT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Batalha, no dia 23; Teotônio Vilela e União dos Palmares, no período de 24 a 27,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</si>
  <si>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2019NE00586</t>
  </si>
  <si>
    <t xml:space="preserve">PORTARIA SPGAI nº 474, DE 13 DE MAIO DE 2019 O SUBPROCURADOR-GERAL ADMINISTRATIVO INSTITUCIONAL DO MINISTÉRIO PÚBLICO DO ESTADO DE ALAGOAS, no uso das atribuições, e tendo em vista o contido no Proc. 1172/2019, RESOLVE conceder em favor do CB PM NICHOLAS FABIANO CORDEIRO DE OLIVEIRA, portador de CPF nº 057.443.704-55,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Arapiraca, no período de 23 a 26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</si>
  <si>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2019NE00587</t>
  </si>
  <si>
    <t xml:space="preserve">PORTARIA SPGAI nº 475, DE 13 DE MAIO DE 2019 O SUBPROCURADOR-GERAL ADMINISTRATIVO INSTITUCIONAL DO MINISTÉRIO PÚBLICO DO ESTADO DE ALAGOAS, no uso das atribuições, e tendo em vista o contido no Proc. 1172/2019, RESOLVE conceder em favor do CB PM CLESIVALDO DOS SANTOS DE MOURA, portador de CPF nº 814.771.124-72,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Arapiraca, no período de 23 a 26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</si>
  <si>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2019NE00588</t>
  </si>
  <si>
    <t xml:space="preserve">PORTARIA SPGAI nº 476, DE 13 DE MAIO DE 2019 O SUBPROCURADOR-GERAL ADMINISTRATIVO INSTITUCIONAL DO MINISTÉRIO PÚBLICO DO ESTADO DE ALAGOAS, no uso das atribuições, e tendo em vista o contido no Proc. 1172/2019, RESOLVE conceder em favor do 3º SGT PM GENIVAL FRANCISCO SANTOS JÚNIOR, portador de CPF nº 034.869.204-80,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Teotônio Vilela e Girau do Ponciano, no dia 23; Teotônio Vilela e União dos Palmares, no período de 24 a 27,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</si>
  <si>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2019NE00589</t>
  </si>
  <si>
    <t xml:space="preserve">PORTARIA SPGAI nº 477, DE 13 DE MAIO DE 2019 O SUBPROCURADOR-GERAL ADMINISTRATIVO INSTITUCIONAL DO MINISTÉRIO PÚBLICO DO ESTADO DE ALAGOAS, no uso das atribuições, e tendo em vista o contido no Proc. 1172/2019, RESOLVE conceder em favor do CB PM CÍNTHIA PEREIRA DE SOUZA, portador de CPF nº 056.319.184-80,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Teotônio Vilela e União dos Palmares, no período de 24 a 27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</si>
  <si>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2019NE00590</t>
  </si>
  <si>
    <t xml:space="preserve">PORTARIA SPGAI nº 478, DE 13 DE MAIO DE 2019 O SUBPROCURADOR-GERAL ADMINISTRATIVO INSTITUCIONAL DO MINISTÉRIO PÚBLICO DO ESTADO DE ALAGOAS, no uso das atribuições, e tendo em vista o contido no Proc. 1172/2019, RESOLVE conceder em favor do CB PM JOSÉ HUMBERTO BUARQUE CAVALCANTE JÚNIOR, portador de CPF nº 021.496.314-40,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Teotônio Vilela e União dos Palmares, no período de 24 a 27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</si>
  <si>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2019NE00591</t>
  </si>
  <si>
    <t xml:space="preserve">PORTARIA SPGAI nº 479, DE 13 DE MAIO DE 2019 O SUBPROCURADOR-GERAL ADMINISTRATIVO INSTITUCIONAL DO MINISTÉRIO PÚBLICO DO ESTADO DE ALAGOAS, no uso das atribuições, e tendo em vista o contido no Proc. 1172/2019, RESOLVE conceder em favor do 3º SGT PM THIAGO ARAÚJO DOS SANTOS, portador de CPF nº 061.993.694-08,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Batalha, no dia 23; Teotônio Vilela e União dos Palmares, no período de 24 a 27,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</si>
  <si>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2019NE00592</t>
  </si>
  <si>
    <t xml:space="preserve">PORTARIA SPGAI nº 480, DE 13 DE MAIO DE 2019 O SUBPROCURADOR-GERAL ADMINISTRATIVO INSTITUCIONAL DO MINISTÉRIO PÚBLICO DO ESTADO DE ALAGOAS, no uso das atribuições, e tendo em vista o contido no Proc. 1172/2019, RESOLVE conceder em favor da CB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Monteirópolis, no dia 16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15/05/2019.</t>
  </si>
  <si>
    <t xml:space="preserve">2019NE00593</t>
  </si>
  <si>
    <t xml:space="preserve">PORTARIA SPGAI nº 481, DE 13 DE MAIO DE 2019 O SUBPROCURADOR-GERAL ADMINISTRATIVO INSTITUCIONAL DO MINISTÉRIO PÚBLICO DO ESTADO DE ALAGOAS, no uso das atribuições, e tendo em vista o contido no Proc. 1172/2019, RESOLVE conceder em favor da CB PM ELVIO NICOLAU DA SILVA, portadora de CPF nº 046.883.674-81, ½ (meia) diária, no valor unitário de R$ 90,00 (noventa reais), de acordo com o Termo de Cooperação Técnica publicado no D.O.E. 5 de março de 2018 e com o Ato PGJ nº 1/2018 (D.O.E. 21 de março de 2018), em face do seu deslocamento à cidade de Batalha, no dia 23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</si>
  <si>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2019NE00594</t>
  </si>
  <si>
    <t xml:space="preserve">PORTARIA SPGAI nº 482, DE 13 DE MAIO DE 2019 O SUBPROCURADOR-GERAL ADMINISTRATIVO INSTITUCIONAL DO MINISTÉRIO PÚBLICO DO ESTADO DE ALAGOAS, no uso das atribuições, e tendo em vista o contido no Proc. 1172/2019, RESOLVE conceder em favor da CB PM TATIANA RIBEIRO DO AMOR DIVINO, portadora de CPF nº 063.904.444-19, ½ (meia) diária, no valor unitário de R$ 90,00 (noventa reais), de acordo com o Termo de Cooperação Técnica publicado no D.O.E. 5 de março de 2018 e com o Ato PGJ nº 1/2018 (D.O.E. 21 de março de 2018), em face do seu deslocamento à cidade de Monteirópolis, no dia 16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</si>
  <si>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2019NE00595</t>
  </si>
  <si>
    <t xml:space="preserve">PORTARIA SPGAI nº 483, DE 13 DE MAIO DE 2019 O SUBPROCURADOR-GERAL ADMINISTRATIVO INSTITUCIONAL DO MINISTÉRIO PÚBLICO DO ESTADO DE ALAGOAS, no uso das atribuições, e tendo em vista o contido no Proc. 1172/2019, RESOLVE conceder em favor da CB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Pilar, no dia 22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</si>
  <si>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2019NE00596</t>
  </si>
  <si>
    <t xml:space="preserve">PORTARIA SPGAI nº 484, DE 13 DE MAIO DE 2019 O SUBPROCURADOR-GERAL ADMINISTRATIVO INSTITUCIONAL DO MINISTÉRIO PÚBLICO DO ESTADO DE ALAGOAS, no uso das atribuições, e tendo em vista o contido no Proc. 1172/2019, RESOLVE conceder em favor da CB PM KAYSE ANDREY GOMES BRABO, portador de CPF nº 048.805.904-60, ½ (meia) diária, no valor unitário de R$ 90,00 (noventa reais), de acordo com o Termo de Cooperação Técnica publicado no D.O.E. 5 de março de 2018 e com o Ato PGJ nº 1/2018 (D.O.E. 21 de março de 2018), em face do seu deslocamento à cidade de Batalha, no dia 23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</si>
  <si>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2019NE00597</t>
  </si>
  <si>
    <t xml:space="preserve">PORTARIA SPGAI nº 485, DE 13 DE MAIO DE 2019 O SUBPROCURADOR-GERAL ADMINISTRATIVO INSTITUCIONAL DO MINISTÉRIO PÚBLICO DO ESTADO DE ALAGOAS, no uso das atribuições, e tendo em vista o contido no Proc. 1172/2019, RESOLVE conceder em favor da CB PM JEFFERSON VILLANOVA BARROS JÚNIOR, portador de CPF nº 070.349.196-23,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Monteirópolis, no dia 16; Teotônio Vilela e Girau do Ponciano, no dia 23,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</si>
  <si>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2019NE00598</t>
  </si>
  <si>
    <t xml:space="preserve">PORTARIA SPGAI nº 486, DE 13 DE MAIO DE 2019 O SUBPROCURADOR-GERAL ADMINISTRATIVO INSTITUCIONAL DO MINISTÉRIO PÚBLICO DO ESTADO DE ALAGOAS, no uso das atribuições, e tendo em vista o contido no Proc. 1172/2019, RESOLVE conceder em favor de VÍTOR GOMES DA SILVA, Agente Penitenciário, portador de CPF nº 809.844.104-06,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Arapiraca, no período de 23 a 26 de abril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15/05/2019.</t>
  </si>
  <si>
    <t xml:space="preserve">2019NE00599</t>
  </si>
  <si>
    <t xml:space="preserve">ADRIANA ACCIOLY DE LIMA VILELA</t>
  </si>
  <si>
    <t xml:space="preserve">95664033487</t>
  </si>
  <si>
    <t xml:space="preserve">PORTARIA SPGAI nº 467, DE 13 DE MAIO DE 2019 O SUBPROCURADOR-GERAL ADMINISTRATIVO INSTITUCIONAL DO MINISTÉRIO PÚBLICO DO ESTADO DE ALAGOAS, no uso de suas atribuições, e tendo em vista o contido no Proc. 1204/2019, RESOLVE conceder em favor da Dra. ADRIANA ACCIOLY DE LIMA VILELA, Promotora de Justiça da 31ª PJC, de 3ª entrância, portador do CPF nº 956.640.334- 87, matrícula nº 69086-4, 3 (três)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R$ 869,13 (oitocentos e sessenta e nove reais e treze centavos), em face do seu deslocamento à cidade de Igaci, nos dias 10, 22 e 29 de abril do corrente ano, em razão da designação contida na Portaria PGJ nº 212 de 1º de abril de 2019, correndo a despesa por conta da dotação orçamentária inclusa no Programa de Trabalho 03.122.0003.2107.0000 ¿ Manutenção das Atividades do Ministério Público, Natureza de despesa: 339014 ¿ Diária, pessoal civil.  Republicado no DOE de 17/05/2019.</t>
  </si>
  <si>
    <t xml:space="preserve">2019NE00600</t>
  </si>
  <si>
    <t xml:space="preserve">R$ 869,13</t>
  </si>
  <si>
    <t xml:space="preserve">PORTARIA SPGAI nº 489, DE 16 DE MAIO DE 2019 O SUBPROCURADOR-GERAL ADMINISTRATIVO INSTITUCIONAL DO MINISTÉRIO PÚBLICO DO ESTADO DE ALAGOAS, no uso das atribuições, e tendo em vista o contido no Proc. 1223/2019, RESOLVE conceder em favor do Dr. JOSÉ ANTÔNIO MALTA MARQUES, Promotor de Justiça, da 49ª PJC, ora Diretor do CAOP, de 3ª entrância, portador do CPF nº 123.779.104-91, matrícula nº 55850-8, 5 (cinco)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R$ 1.448,55 (um mil, quatrocentos e quarenta e oito reais e cinquenta e cinco centavos), em face do seu deslocamento à cidade de Cacimbinhas, nos dias 2, 9, 16, 23 e 29 do corrente ano, em razão da designação contida na Portaria PGJ nº 9, de 2 de Janeiro de 2019, correndo a despesa por conta da dotação orçamentária inclusa no Programa de Trabalho 03.122.0003.2107.0000 ¿ Manutenção das Atividades do Ministério Público, Natureza de despesa: 339014 ¿ Diária, pessoal civil.  Publicado no DOE de 17/05/2019.</t>
  </si>
  <si>
    <t xml:space="preserve">2019NE00601</t>
  </si>
  <si>
    <t xml:space="preserve">R$ 1.448,55</t>
  </si>
  <si>
    <t xml:space="preserve">SANDRO BARRETO NUNES MENEZES</t>
  </si>
  <si>
    <t xml:space="preserve">01891961578</t>
  </si>
  <si>
    <t xml:space="preserve">PORTARIA SPGAI nº 493, DE 20 DE MAIO DE 2019 O SUBPROCURADOR-GERAL ADMINISTRATIVO INSTITUCIONAL DO MINISTÉRIO PÚBLICO DO ESTADO DE ALAGOAS, no uso de suas atribuições, e tendo em vista o contido no Proc. 1256/2019, RESOLVE conceder em favor de SANDRO BARRETO NUNES MENEZES, Técnico do Ministério Público, portador do CPF nº 018.919.615-78, matrícula nº 825736-1,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Maceió, no dia 3 de maio do corrente ano, a serviço da Coordenadoria das Promotorias de Justiça de Penedo, correndo a despesa por conta da dotação orçamentária inclusa no Programa de Trabalho 03.122.0003.2107. 0000 ¿ Manutenção das Atividades do Ministério Público, Natureza de despesa: 339014 ¿ Diárias, pessoal civil.  Publicado no DOE de 21/10/2018.</t>
  </si>
  <si>
    <t xml:space="preserve">2019NE00614</t>
  </si>
  <si>
    <t xml:space="preserve">STEMÁQUINAS ENGENHARIA LTDA</t>
  </si>
  <si>
    <t xml:space="preserve">manutenção dos serviços de limpeza e ajustes nas muflas de alta tensão, barramentos de cobre, disjuntor de pvo, chave seccionadora manual, mufla de alta e baixa tensão do transformador e terminais de conexão de alta e baixa tensão, bem como abertura da chave fusível de alta tensão, referentes a manutenção preventiva da subestação do prédio-sede desta pgj. O valor total é de R$ 2.000,00 conforme condições do termo de referência do processo 1213/2019.</t>
  </si>
  <si>
    <t xml:space="preserve">2019NE00617</t>
  </si>
  <si>
    <t xml:space="preserve">ALLYSSON EDWIN VIEIRA TELES</t>
  </si>
  <si>
    <t xml:space="preserve">02781692441</t>
  </si>
  <si>
    <t xml:space="preserve">PORTARIA SPGAI nº 494, DE 21 DE MAIO DE 2019 O SUBPROCURADOR-GERAL ADMINISTRATIVO INSTITUCIONAL DO MINISTÉRIO PÚBLICO DO ESTADO DE ALAGOAS, no uso de suas atribuições, e tendo em vista o contido no Proc. 1265/2019, RESOLVE conceder em favor de ALLYSSON EDWIN VIEIRA TELES, Assessor de Logística e Transporte, portador do CPF nº 027.816.924-41, matrícula nº 8255118-9,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São Miguel dos Campos e Viçosa, nos dias 10 e 14 de maio do corrente ano, respectivamente, para prestar serviço de condução e deslocamento de membros e servidores do MPE/AL, correndo a despesa por conta da dotação orçamentária inclusa no Programa de Trabalho 03.122.0003.2107.0000 ¿ Manutenção das Atividades do Ministério Público, Natureza de despesa: 339014 ¿ Diárias, pessoal civil.  Publicado no DOE de 22/05/2018.</t>
  </si>
  <si>
    <t xml:space="preserve">2019NE00618</t>
  </si>
  <si>
    <t xml:space="preserve">PORTARIA SPGAI nº 495, DE 21 DE MAIO DE 2019 O SUBPROCURADOR-GERAL ADMINISTRATIVO INSTITUCIONAL DO MINISTÉRIO PÚBLICO DO ESTADO DE ALAGOAS, no uso de suas atribuições, e tendo em vista o contido no Proc. 1258/2019, RESOLVE conceder em favor de FLÁVIO VASCONCELOS PAIS, Analista do Ministério Público ¿ Especialidade: Administração de Redes, portador do CPF nº 044.275.044-77, matrícula nº 825503-2,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 cidade de Arapiraca, no período de 14 a 15 de maio do corrente ano, para realizar cobertura fotográfica em operações do MPAL, correndo a despesa por conta da dotação orçamentária inclusa no Programa de Trabalho 03.122.0003.2107/0000 ¿ Manutenção das Atividades do Ministério Público ¿ P.O. 00259 ¿ Manutenção e Funcionamento da Tecnologia da Informação, Natureza de despesa: 339014 ¿ Diária, pessoal civil.  Publicado no DOE de 22/05/2019.</t>
  </si>
  <si>
    <t xml:space="preserve">2019NE00619</t>
  </si>
  <si>
    <t xml:space="preserve">HERBERT DE GUSMAO TENORIO</t>
  </si>
  <si>
    <t xml:space="preserve">04000851438</t>
  </si>
  <si>
    <t xml:space="preserve">PORTARIA SPGAI nº 496, DE 21 DE MAIO DE 2019 O SUBPROCURADOR-GERAL ADMINISTRATIVO INSTITUCIONAL DO MINISTÉRIO PÚBLICO DO ESTADO DE ALAGOAS, no uso de suas atribuições, e tendo em vista o contido no Proc. 1258/2019, RESOLVE conceder em favor de HERBERT DE GUSMÃO TENÓRIO, Assessor de Logística e Transporte, portador do CPF nº 040.008.514-38, matrícula nº 8255113-8,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 cidade de Arapiraca, no período de 14 a 15 de maio do corrente ano, para realizar cobertura fotográfica em operações do MPAL, correndo a despesa por conta da dotação orçamentária inclusa no Programa de Trabalho 03.122.0003.2107/0000 ¿ Manutenção das Atividades do Ministério Público ¿ P.O. 00259 ¿ Manutenção e Funcionamento da Tecnologia da Informação, Natureza de despesa: 339014 ¿ Diária, pessoal civil.  Publicado no DOE de 22/05/2019.</t>
  </si>
  <si>
    <t xml:space="preserve">2019NE00620</t>
  </si>
  <si>
    <t xml:space="preserve">PORTARIA SPGAI nº 498, DE 23 DE MAIO DE 2019 O SUBPROCURADOR-GERAL ADMINISTRATIVO INSTITUCIONAL DO MINISTÉRIO PÚBLICO DO ESTADO DE ALAGOAS, no uso de suas atribuições, e tendo em vista o contido no Proc. 827/2019, RESOLVE conceder em favor de JANAÍNA RIBEIRO SOARES, Diretora de Comunicação Social, portadora do CPF nº 007.805.834-18, matrícula nº 8255080, 3 (três) diárias, no valor de R$ 730,50 (setecentos e trinta reais e cinquenta centavos), aplicando-se o desconto de R$ 25,07 (vinte e cinco reais e sete centavos), por diária, referente ao auxílio-alimentação de acordo com o Ato PGJ nº 7/2014, perfazendo um total de R$ 2.116,29 (dois mil, cento e dezesseis reais e vinte e nove centavos), em face do seu deslocamento à cidade de São Paulo ¿ SP, no período de 29 de maio a 2 de junho do corrente ano, para participar do XV Congresso Brasileiro dos Assessores de Comunicação da Justiça (Conbrascom 2019), correndo a despesa por conta da dotação orçamentária inclusa no Programa de Trabalho 03.122.0003.2107/00258 ¿ Manutenção das Ações de Comunicação, Natureza de despesa: 339014 ¿ Diárias, pessoal civil.  Publicado no DOE de 24/05/2019.</t>
  </si>
  <si>
    <t xml:space="preserve">2019NE00622</t>
  </si>
  <si>
    <t xml:space="preserve">DULCE DE ARAUJO MELO</t>
  </si>
  <si>
    <t xml:space="preserve">45420610434</t>
  </si>
  <si>
    <t xml:space="preserve">PORTARIA SPGAI nº 499, DE 23 DE MAIO DE 2019 O SUBPROCURADOR-GERAL ADMINISTRATIVO INSTITUCIONAL DO MINISTÉRIO PÚBLICO DO ESTADO DE ALAGOAS, no uso de suas atribuições, e tendo em vista o contido no Proc. 1120/2019, RESOLVE conceder em favor de DULCE DE ARAÚJO MELO, Assessor de Logística e Transportes, portador do CPF nº 454.206.104-34, matrícula nº 8255261-4, 3 (três) meias diárias, no valor de R$ 90,00 (noventa reais), aplicandose o desconto de R$ 12,53 (doze reais e cinquenta e três centavos), por ½ (meia) diária, perfazendo um total de R$ 232,41 (duzentos e trinta e dois reais e quarenta e um centavos), em face do seu deslocamento às cidades de Santana do Ipanema, União dos Palmares e Boca da Mata, nos dias 10, 12 e 23, todos do mês de abril do corrente ano, para realizar cobertura jornalística em eventos do MPAL, correndo a despesa por conta da dotação orçamentária inclusa no Programa de Trabalho 03.122.0003.2107/00258 ¿ Manutenção das Ações de Comunicação, Natureza de despesa: 339014 ¿ Diária, pessoal civil.  Publicado no DOE de 24/05/2019.</t>
  </si>
  <si>
    <t xml:space="preserve">2019NE00623</t>
  </si>
  <si>
    <t xml:space="preserve">PORTARIA SPGAI nº 503, DE 23 DE MAIO DE 2019 O SUBPROCURADOR-GERAL ADMINISTRATIVO INSTITUCIONAL DO MINISTÉRIO PÚBLICO DO ESTADO DE ALAGOAS, no uso das atribuições, e tendo em vista o contido no Proc. 1267/2019, RESOLVE conceder em favor de JACKSON COSTA DOS SANTOS, Técnico do Ministério Público, portador de CPF nº 053.364.864-50, matrícula nº 825502-4, 2 (duas) meias diárias, no valor unitário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Boca da Mata, no dia 10 de abril; Palmeira dos Índios, no dia 2 de maio, todos do corrente ano, a serviço da Diretoria de Apoio Administrativo desta PGJ, correndo a despesa por conta da dotação orçamentária inclusa no Programa de Trabalho 03.122.0003.2107.0000 ¿ Manutenção das Atividades do Ministério Público, Natureza de despesa: 339014 ¿ Diárias, pessoal civil.  Publicado no DOE de 24/05/2019.</t>
  </si>
  <si>
    <t xml:space="preserve">2019NE00625</t>
  </si>
  <si>
    <t xml:space="preserve">2º TERMO ADITIVO AO CONTRATO 19/2017 QUE TEM POR OBJETO A PRORROGAÇÃO DA VIGÊNCIA DO CONTRATO DE PRESTAÇÃO DE SERVIÇOS DE INTERNET MÓVEL, VIA MODEM USB/4G, COM OS RESPECTIVOS SIMCARDS USB/4G, Nº 19/2017, CONFORME ESPECIFICAÇÕES TÉCNICAS CONSTANTES DO EDITAL DO PREGÃO ELETRÔNICO Nº 12/2016 E RESPECTIVOS ANEXOS, PELO PERÍODO DE 12 (DOZE) MESES, CONTADO DE 30 DE MAIO DE 2019 ATÉ 29 DE MAIO DE 2020, CONFORME DISPOSIÇÕES CONSTANTES NO PROCESSO Nº PGJ/AL-531/2019. O VALOR MENSAL DO CONTRATO É DE R$ 6.990,00 E PERFAZ O VALOR TOTAL DE R$ 83.880,00. A QUANTIDADE SERÁ DE 100 UNIDADES SENDO O VALOR UNITÁRIO MENSAL DE R$ 69,90. OS PAGAMENTOS SERÃO EFETUADOS MENSALMENTE COM A APRESENTAÇÃO DA NOTA ATESTADA </t>
  </si>
  <si>
    <t xml:space="preserve">2019NE00626</t>
  </si>
  <si>
    <t xml:space="preserve">4º termo aditivo ao contrato 15/2016 que tem por objeto a prorrogação da vigência do contrato de prestação de serviços de suporte técnico, manutenção preventiva e corretiva e treinamento da Solução Guardião - By NGC, com supervisão e monitoramento on line da solução, com atendimento em regime 24 horas por dia, 7 dias na semana, nº 15/2016, pelo período de 12 (doze) meses, contado de 1 de junho de 2019 até 31 de maio de 2020; b) a alteração do valor do contrato com a aplicação de reajuste de 3,94%, consoante previsão na cláusula oitava e acordo entre as partes, face a negociação realizada junto à Comissão de Renegociação de Contratos, conforme disposições constantes no processo nº PGJ/AL-501/2019. Com a aplicação do reajuste o valor mensal do contrato passa a ser de R$ 22.485,68, perfazendo o valor total de R$ 269.828,16. O valor total do aditivo é de R$ 10.228,20.</t>
  </si>
  <si>
    <t xml:space="preserve">2019NE00627</t>
  </si>
  <si>
    <t xml:space="preserve">R$ 67.457,04</t>
  </si>
  <si>
    <t xml:space="preserve">INDUSTRIA DE CADEIRAS CORPORATIVAS</t>
  </si>
  <si>
    <t xml:space="preserve">91404251000197</t>
  </si>
  <si>
    <t xml:space="preserve">CONTRATO 12/2019 - AQUISIÇÃO DE MOBILIÁRIO</t>
  </si>
  <si>
    <t xml:space="preserve">2019NE00628</t>
  </si>
  <si>
    <t xml:space="preserve">R$ 171.000,00</t>
  </si>
  <si>
    <t xml:space="preserve">PORTARIA SPGAI nº 506, DE 24 DE MAIO DE 2019 O SUBPROCURADOR-GERAL ADMINISTRATIVO INSTITUCIONAL DO MINISTÉRIO PÚBLICO DO ESTADO DE ALAGOAS, no uso das atribuições, e tendo em vista o contido no Proc. 1301/2019, RESOLVE conceder em favor de RONALDO AURELIANO DO NASCIMENTO FILHO, Motorista, portador do CPF nº 010.243.114-06, matrícula nº 825183-5, 1 (uma) diária,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Penedo, no período de 7 a 8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27/05/2019.</t>
  </si>
  <si>
    <t xml:space="preserve">2019NE00632</t>
  </si>
  <si>
    <t xml:space="preserve">PEDRO HENRIQUE SILVA DOS SANTOS</t>
  </si>
  <si>
    <t xml:space="preserve">01425008445</t>
  </si>
  <si>
    <t xml:space="preserve">PORTARIA SPGAI nº 507, DE 24 DE MAIO DE 2019 O SUBPROCURADOR-GERAL ADMINISTRATIVO INSTITUCIONAL DO MINISTÉRIO PÚBLICO DO ESTADO DE ALAGOAS, no uso das atribuições, e tendo em vista o contido no Proc. 1301/2019, RESOLVE conceder em favor de PEDRO HENRIQUE SILVA DOS SANTOS, Assessor Técnico, portador do CPF nº 014.250.084-45, matrícula nº 8255090-5, 1 (uma) diária,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Penedo, no período de 7 a 8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27/05/2019.</t>
  </si>
  <si>
    <t xml:space="preserve">2019NE00633</t>
  </si>
  <si>
    <t xml:space="preserve">PORTARIA SPGAI nº 504, DE 24 DE MAIO DE 2019 O SUBPROCURADOR-GERAL ADMINISTRATIVO INSTITUCIONAL DO MINISTÉRIO PÚBLICO DO ESTADO DE ALAGOAS, no uso das atribuições, e tendo em vista o contido no Proc. 1030/2019, RESOLVE conceder em favor do Dr. GERALDO MAGELA BARBOSA PIRAUÁ, Corregedor-Geral do Ministério Público do Estado de Alagoas, portador do CPF nº 045.258.684-49, matrícula nº 25091-0,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Brasília ¿ DF, no período de 29 a 31 de maio do corrente ano, para participar da 116ª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Diárias, pessoal civil.  Publicado no DOE de 27/05/2019.</t>
  </si>
  <si>
    <t xml:space="preserve">2019NE00636</t>
  </si>
  <si>
    <t xml:space="preserve">PORTARIA SPGAI nº 505, DE 24 DE MAIO DE 2019 O SUBPROCURADOR-GERAL ADMINISTRATIVO INSTITUCIONAL DO MINISTÉRIO PÚBLICO DO ESTADO DE ALAGOAS, no uso das atribuições, e tendo em vista o contido no Proc. 1030/2019, RESOLVE conceder em favor do Dr. NAPOLEÃO JOSÉ CALHEIROS CORREIA DE MELO AMARAL FRANCO, Promotor de Justiça, ora assessor da Corregedoria-Geral do Ministério Público do Estado de Alagoas, portador do CPF nº 600.472.166-20, matrícula nº 69142-9, 2 (duas) diárias, no valor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de ter de se deslocar à cidade de Brasília ¿ DF, no período de 29 a 31 de maio do corrente ano, para participar da 116ª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Diárias, pessoal civil.  Publicado no DOE de 27/05/2019.</t>
  </si>
  <si>
    <t xml:space="preserve">2019NE00637</t>
  </si>
  <si>
    <t xml:space="preserve">PORTARIA SPGAI nº 508, DE 24 DE MAIO DE 2019 O SUBPROCURADOR-GERAL ADMINISTRATIVO INSTITUCIONAL DO MINISTÉRIO PÚBLICO DO ESTADO DE ALAGOAS, no uso de suas atribuições, e tendo em vista o contido no Proc. 1304/2019,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às cidades de Atalaia e Cajueiro, no dia 21 de maio do corrente ano, para realizar serviço de instalação e configurações de equipamentos de informática na sede das Promotorias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27/05/2019.</t>
  </si>
  <si>
    <t xml:space="preserve">2019NE00638</t>
  </si>
  <si>
    <t xml:space="preserve">PORTARIA SPGAI nº 509, DE 24 DE MAIO DE 2019 O SUBPROCURADOR-GERAL ADMINISTRATIVO INSTITUCIONAL DO MINISTÉRIO PÚBLICO DO ESTADO DE ALAGOAS, no uso das atribuições, e tendo em vista o contido no Proc. 1305/2019, RESOLVE conceder em favor de JACKSON COSTA DOS SANTOS, Técnico do Ministério Público, portador de CPF nº 053.364.864-50, matrícula nº 825502-4,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às cidades de Atalaia e Cajueiro, no dia 21 de maio do corrente ano, a serviço da Diretoria de Tecnologia da Informática desta PGJ, correndo a despesa por conta da dotação orçamentária inclusa no Programa de Trabalho 03.122.0003.2107.0000 ¿ Manutenção das Atividades do Ministério Público, Natureza de despesa: 339014 ¿ Diárias, pessoal civil.  Publicado no DOE de 27/05/2019.</t>
  </si>
  <si>
    <t xml:space="preserve">2019NE00639</t>
  </si>
  <si>
    <t xml:space="preserve">PORTARIA SPGAI nº 510, DE 24 DE MAIO DE 2019 O SUBPROCURADOR-GERAL ADMINISTRATIVO INSTITUCIONAL DO MINISTÉRIO PÚBLICO DO ESTADO DE ALAGOAS, no uso de suas atribuições, e tendo em vista o contido no Proc. 1308/2019,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Piranhas, nos dias 9 e 16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27/05/2019.</t>
  </si>
  <si>
    <t xml:space="preserve">2019NE00640</t>
  </si>
  <si>
    <t xml:space="preserve">PORTARIA SPGAI nº 511, DE 27 DE MAIO DE 2019 O SUBPROCURADOR-GERAL ADMINISTRATIVO INSTITUCIONAL DO MINISTÉRIO PÚBLICO DO ESTADO DE ALAGOAS, no uso de suas atribuições, e tendo em vista o contido no Proc. 1330/2019, RESOLVE conceder em favor de JANAÍNA RIBEIRO SOARES, Diretora de Comunicação Social, portadora do CPF nº 007.805.834-18, matrícula nº 8255080, 4 (quatro) meias diárias, no valor unitário de R$ 265,64 (duzentos e sessenta e cinco reais e sessenta e quatro centavos), aplicando-se o desconto de R$ 12,53 (doze reais e cinquenta e três centavos), por 1/2 (meia) diária, referente ao auxílio-alimentação de acordo com o Ato PGJ nº 7/2014, perfazendo um total de R$ 1.012,44 (um mil e doze reais e quarenta e quatro centavos), em face do seu deslocamento às cidades de Viçosa, no dia 14; Arapiraca, no dia 15; Porto Calvo e Maragogi, no dia 16; São Miguel dos Campos, no dia 21, todos do mês de maio do corrente ano, para realizar cobertura jornalística em ações do MPAL, correndo a despesa por conta da dotação orçamentária inclusa no Programa de Trabalho 03.122.0003.2107/00258 ¿ Manutenção das Ações de Comunicação, Natureza de despesa: 339014 ¿ Diária, pessoal civil.  Publicado no DOE de 28/05/2019.</t>
  </si>
  <si>
    <t xml:space="preserve">2019NE00641</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</si>
  <si>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AO REGISTRO DE PREÇOS PARA EVENTUAL AQUISIÇÃO DE CONDICIONADORES DE AR, CONSTANTE NO PROCESSO ADMINISTRATIVO N 3165/2018.</t>
  </si>
  <si>
    <t xml:space="preserve">2019NE00643</t>
  </si>
  <si>
    <t xml:space="preserve">ANA KARLA OLIVEIRA SILVA</t>
  </si>
  <si>
    <t xml:space="preserve">77200721468</t>
  </si>
  <si>
    <t xml:space="preserve">TERMO DE AJUSTE DE CONTAS QUE TEM POR ONJETO A LIQUIDAÇÃO DO VALOR DEVIDO PELO MIINSTÉRIO PÚBLICO DE ALAGOAS RELATIVO AO RECONHECIMENTO DA DÍVIDA DO VALOR DO ALUGUEL DO IMÓVEL LOCALIZADO NA AVENIDA PRESIDENTE DUTRA, S/N, MONUMENTO, SANTANA DO IPANEMA/AL, REFERENTE AO PERÍODO DE 1º DE JANEIRO DE 2019 ATÉ 12 DE ABRIL DE 2019, CONFORME PROCESSO PGJ Nº 1042/2019</t>
  </si>
  <si>
    <t xml:space="preserve">2019NE00644</t>
  </si>
  <si>
    <t xml:space="preserve">R$ 8.223,55</t>
  </si>
  <si>
    <t xml:space="preserve">PETIT SUCRE COMERCIO DE DOCES LTDA EPP</t>
  </si>
  <si>
    <t xml:space="preserve">19915596000188</t>
  </si>
  <si>
    <t xml:space="preserve">SERVIÇO DE COFFEE BREAK PARA 80 PESSOAS, NO VALOR UNITÁRIO DE R$ 17,95, DESTINADO A ATENDER AO EVENTO DE VALORIZAÇÃO AO SERVIDOR A SER REALIZADO NO DIA 30 DE MAIO DE 2019 COM O TEMA "VOCÊ TEM VALOR". VALORES CONFORME A ATA DE REGISTRO DE PREÇOS 21/2018 E DISPOSIÇÕES CONSTANTES NO PROCESSO PGJ 1300/2019 </t>
  </si>
  <si>
    <t xml:space="preserve">2019NE00645</t>
  </si>
  <si>
    <t xml:space="preserve">R$ 1.436,00</t>
  </si>
  <si>
    <t xml:space="preserve">RICARDO DE SOUZA LIBORIO</t>
  </si>
  <si>
    <t xml:space="preserve">96565292191</t>
  </si>
  <si>
    <t xml:space="preserve">PORTARIA SPGAI nº 516, DE 28 DE MAIO DE 2019 O SUBPROCURADOR-GERAL ADMINISTRATIVO INSTITUCIONAL DO MINISTÉRIO PÚBLICO DO ESTADO DE ALAGOAS, no uso de suas atribuições, e tendo em vista o contido no Proc. 1350/2019, RESOLVE conceder em favor do Dr. RICARDO DE SOUZA LIBÓRIO, Promotor de Justiça de Maribondo, de 1ª entrância, portador do CPF nº 965.652.921-91, matrícula nº 8255383-1,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Taquarana, nos dias 9 e 16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29/05/2019.</t>
  </si>
  <si>
    <t xml:space="preserve">2019NE00647</t>
  </si>
  <si>
    <t xml:space="preserve">PORTARIA SPGAI nº 515, DE 28 DE MAIO DE 2019 O SUBPROCURADOR-GERAL ADMINISTRATIVO INSTITUCIONAL DO MINISTÉRIO PÚBLICO DO ESTADO DE ALAGOAS, no uso de suas atribuições, e tendo em vista o contido no Proc. 1345/2019, RESOLVE conceder em favor do Dr. JORGE LUIZ BEZERRA DA SILVA, Promotor de Justiça de São Luiz do Quitunde, de 2ª entrância, portador do CPF nº 462.953.994-87, matrícula nº 76581-3, 2 (duas)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R$ 541,64 (quinhentos e quarenta e um reais e sessenta e quatro centavos), em face do seu deslocamento à cidade de Maragogi, nos dias 14 e 21 de maio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29/05/2019.</t>
  </si>
  <si>
    <t xml:space="preserve">2019NE00648</t>
  </si>
  <si>
    <t xml:space="preserve">PORTARIA SPGAI nº 517, DE 29 DE MAIO DE 2019 O SUBPROCURADOR-GERAL ADMINISTRATIVO INSTITUCIONAL DO MINISTÉRIO PÚBLICO DO ESTADO DE ALAGOAS, no uso das atribuições, e tendo em vista o contido no Proc. 1254/2019, RESOLVE conceder em favor do Dr. LUIZ JOSÉ GOMES VASCONCELOS, Promotor de Justiça, da 51ª PJC, de 3ª entrância, portador do CPF nº 164.059.004-87, matrícula nº 62614-7, 12 ½ (doze e meia) diárias, no valor unitário de R$ 831,15 (oitocentos e trinta e um reais e quinze centavos), aplicando-se o desconto de R$ 25,07 (vinte e cinco reais e sete centavos), por diária, referente ao auxílio-alimentação de acordo com o Ato PGJ nº 7/2014, perfazendo um total de R$ 10.076,00 (dez mil e setenta e seis reais), em face de ter de se deslocar à cidade do Brasília-DF, no período de 2 a 14 de junho do corrente ano, para participar do Estágio Especial de Inteligência para o Ministério Público, correndo a despesa por conta da dotação orçamentária inclusa no Programa de Trabalho 03.122.0003.2107.0000 ¿ Manutenção das Atividades do Ministério Público, Natureza de despesa: 339014 ¿ Diária, pessoal civil.  Publicado no DOE de 30/05/2019.</t>
  </si>
  <si>
    <t xml:space="preserve">2019NE00649</t>
  </si>
  <si>
    <t xml:space="preserve">R$ 10.076,00</t>
  </si>
  <si>
    <t xml:space="preserve">PORTARIA SPGAI nº 519, DE 30 DE MAIO DE 2019 O SUBPROCURADOR-GERAL ADMINISTRATIVO INSTITUCIONAL DO MINISTÉRIO PÚBLICO DO ESTADO DE ALAGOAS, no uso das atribuições, e tendo em vista o contido no Proc. 1225/2019, RESOLVE conceder em favor do Dr. JOSÉ ANTÔNIO MALTA MARQUES, Promotor de Justiça, da 49ª PJC, ora Diretor do CAOP, de 3ª entrância, portador do CPF nº 123.779.104-91, matrícula nº 55850-8, 3 (três)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R$ 869,13 (oitocentos e sessenta e nove reais e treze centavos), em face do seu deslocamento às cidades de Viçosa, n dia 7 de fevereiro; Cajueiro, nos dias 13 e 22 de março do corrente ano, a serviço do Centro de Apoio Operacional às Promotorias de Justiça - CAOP, correndo a despesa por conta da dotação orçamentária inclusa no Programa de Trabalho 03.122.0003.2107.0000 ¿ Manutenção das Atividades do Ministério Público, Natureza de despesa: 339014 ¿ Diária, pessoal civil.  Publicado no DOE de 31/05/2019.</t>
  </si>
  <si>
    <t xml:space="preserve">2019NE00650</t>
  </si>
  <si>
    <t xml:space="preserve">PORTARIA SPGAI nº 520, DE 30 DE MAIO DE 2019 O SUBPROCURADOR-GERAL ADMINISTRATIVO INSTITUCIONAL DO MINISTÉRIO PÚBLICO DO ESTADO DE ALAGOAS, no uso das atribuições, e tendo em vista o contido no Proc. 1224/2019, RESOLVE conceder em favor do Dr. JOSÉ ANTÔNIO MALTA MARQUES, Promotor de Justiça, da 49ª PJC, ora Diretor do CAOP, de 3ª entrância, portador do CPF nº 123.779.104-91, matrícula nº 55850-8, ½ (meia) diária, no valor unitário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Coruripe, no dia 14 de março do corrente ano, para atuar na seção do Tribunal do Juri, em razão da designação contida na Portaria PGJ nº 483, de 4 de outubro de 2018, correndo a despesa por conta da dotação orçamentária inclusa no Programa de Trabalho 03.122.0003.2107.0000 ¿ Manutenção das Atividades do Ministério Público, Natureza de despesa: 339014 ¿ Diária, pessoal civil.  Publicado no DOE de 31/05/2019.</t>
  </si>
  <si>
    <t xml:space="preserve">2019NE00651</t>
  </si>
  <si>
    <t xml:space="preserve">PORTARIA SPGAI nº 549, DE 3 DE JUNHO DE 2019 O SUBPROCURADOR-GERAL ADMINISTRATIVO INSTITUCIONAL DO MINISTÉRIO PÚBLICO DO ESTADO DE ALAGOAS, no uso de suas atribuições, e tendo em vista o contido no Proc. 1051/2019, RESOLVE conceder em favor de CARLOS EDUARDO ÁVILA CABRAL, Diretor-Geral, portador do CPF nº 010.073.334-48, matrícula nº 8255077-8, 2 (duas) diárias, no valor de R$ 730,50 (setecentos e trinta reais e cinquenta centavos), aplicando-se o desconto de R$ 25,07 (vinte e cinco reais e sete centavos), por diária, referente ao auxílio-alimentação de acordo com o Ato PGJ nº 7/2014, perfazendo um total de R$ 1.410,86 (um mil, quatrocentos e dez reais e oitenta e seis centavos), em face do seu deslocamento à cidade de Recife-PE, no período de 5 a 7 de junho do corrente ano, para participar, como representante do Ministério Público do Estado de Alagoas, da Ação Nacional Estruturante (Capacitação de Recursos Externos), correndo a despesa por conta da dotação orçamentária inclusa no Programa de Trabalho 03.122.0003.2107.0000 ¿ Manutenção das Atividades do Ministério Público, Natureza de despesa: 339014 ¿ Diárias, pessoal civil.  Publicado no DOE de 04/06/2019.</t>
  </si>
  <si>
    <t xml:space="preserve">2019NE00653</t>
  </si>
  <si>
    <t xml:space="preserve">JUNHO</t>
  </si>
  <si>
    <t xml:space="preserve">JAMILLE MENDONCA SETTON MASCARENHAS</t>
  </si>
  <si>
    <t xml:space="preserve">38514966472</t>
  </si>
  <si>
    <t xml:space="preserve">PORTARIA SPGAI nº 550, DE 3 DE JUNHO DE 2019 O SUBPROCURADOR-GERAL ADMINISTRATIVO INSTITUCIONAL DO MINISTÉRIO PÚBLICO DO ESTADO DE ALAGOAS, no uso de suas atribuições, e tendo em vista o contido no Proc. 1051/2019, RESOLVE conceder em favor de JAMILLE MENDONÇA SETTON MASCARENHAS, Diretora de Programação e Orçamento, portadora do CPF nº 385.149.664-72, matrícula nº 8255082-4, 2 (duas) diárias, no valor de R$ 730,50 (setecentos e trinta reais e cinquenta centavos), aplicando-se o desconto de R$ 25,07 (vinte e cinco reais e sete centavos), por diária, referente ao auxílio-alimentação de acordo com o Ato PGJ nº 7/2014, perfazendo um total de R$ 1.410,86 (um mil, quatrocentos e dez reais e oitenta e seis centavos), em face do seu deslocamento à cidade de Recife-PE, no período de 5 a 7 de junho do corrente ano, para participar, como representante do Ministério Público do Estado de Alagoas, da Ação Nacional Estruturante (Capacitação de Recursos Externos), correndo a despesa por conta da dotação orçamentária inclusa no Programa de Trabalho 03.122.0003.2107.0000 ¿ Manutenção das Atividades do Ministério Público, Natureza de despesa: 339014 ¿ Diárias, pessoal civil.  Publicado no DOE de 04/06/2019.</t>
  </si>
  <si>
    <t xml:space="preserve">2019NE00654</t>
  </si>
  <si>
    <t xml:space="preserve">1º termo aditivo ao contrato 09/2018 que tem por objeto:  a) a prorrogação da vigência do contrato de prestação de serviços de operação do serviço telefônico fixo comutado (STFC), na modalidade local, com fornecimento de central por comodato, por meio de entroncamentos digitais (E1), serviço de discagem direta a ramal ¿ DDR, linhas analógicas e na modalidade longa distância nacional, serviço de discagem direta gratuita ¿ DDG (0800), nº 09/2018, pelo período de 12 (doze) meses, contado de 8 de junho de 2019 até 7 de junho de 2020;  b) a supressão de serviços de instalação e redução do custo da assinatura mensal STFC (0800);  c) o reajuste dos preços mediante a aplicação do índice de serviços de comunicação ¿ IST de 5,87%, conforme previsão da cláusula décima do contrato e disposições constantes no processo nº PGJ/AL-563/2019. Com as alterações, o valor total estimado do contrato passa a ser de R$ 122.146,78, conforme condições estabelecidas no processo pgj 563/2019</t>
  </si>
  <si>
    <t xml:space="preserve">2019NE00655</t>
  </si>
  <si>
    <t xml:space="preserve">R$ 13.740,05</t>
  </si>
  <si>
    <t xml:space="preserve">PORTARIA SPGAI nº 522, DE 3 DE JUNHO DE 2019 O SUBPROCURADOR-GERAL ADMINISTRATIVO INSTITUCIONAL DO MINISTÉRIO PÚBLICO DO ESTADO DE ALAGOAS, no uso das atribuições, e tendo em vista o contido no Proc. 1332/2019, RESOLVE conceder em favor de JOÃO ELIAS DE HOLANDA GOMES, Chefe da Seção de Engenharia, portador de CPF nº 136.782.133-91, matrícula nº 826293-4, 2 (duas) diárias, no valor de R$ 180,00 (cento e oitenta reais), aplicando-se o desconto de R$ 25,07 (vinte e cinco reais e sete centavos), por diária, referente ao auxílioalimentação de acordo com o Ato PGJ nº 7/2014, perfazendo um total de R$ 309,86 (trezentos e nove reais e oitenta e seis centavos), em face do seu deslocamento à cidade de Delmiro Gouveia, nos períodos de 9 a 10 e 16 a 17 de maio do corrente ano, para realizar coleta de dados no município de Delmiro Gouveia, correndo a despesa por conta da dotação orçamentária inclusa no Programa de Trabalho 03.122.0003.2107.0000 ¿ Manutenção das atividades do Ministério Público, Natureza de despesa: 339014 ¿ Diária, pessoal civil.  Publicado no DOE de 04/06/2019.</t>
  </si>
  <si>
    <t xml:space="preserve">2019NE00657</t>
  </si>
  <si>
    <t xml:space="preserve">GLOBAL DISTRIBUIÇÃO DE BENS DE CONSUMO LTDA</t>
  </si>
  <si>
    <t xml:space="preserve">89237911022896</t>
  </si>
  <si>
    <t xml:space="preserve">ADAPTADOR APPLE USB-C TO AV DIGITAL MJ1K2AM/A</t>
  </si>
  <si>
    <t xml:space="preserve">2019NE00658</t>
  </si>
  <si>
    <t xml:space="preserve">R$ 449,00</t>
  </si>
  <si>
    <t xml:space="preserve">ORNATO BOX-COMERCIO</t>
  </si>
  <si>
    <t xml:space="preserve">12486825000147</t>
  </si>
  <si>
    <t xml:space="preserve">PORTINHOLA EM ALUMÍNIO FOSCO, COM TUBO RETANGULAR DE 2X1 E QUADRADO DE 1X1 COM FERROLHO E PORTA CADEADO. MEDIDAS 0.70X1.05M</t>
  </si>
  <si>
    <t xml:space="preserve">2019NE00659</t>
  </si>
  <si>
    <t xml:space="preserve">R$ 590,00</t>
  </si>
  <si>
    <t xml:space="preserve">PORTARIA SPGAI nº 528, DE 3 DE JUNHO DE 2019 O SUBPROCURADOR-GERAL ADMINISTRATIVO INSTITUCIONAL DO MINISTÉRIO PÚBLICO DO ESTADO DE ALAGOAS, no uso de suas atribuições, e tendo em vista o contido no Proc. 1291/2019, RESOLVE conceder em favor do PM DOUGLAS SANTOS MAGALHÃES, portador de CPF nº 724.329.504-53,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São Luiz do Quitunde, nos dias 8 e 11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</si>
  <si>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2019NE00660</t>
  </si>
  <si>
    <t xml:space="preserve">PORTARIA SPGAI nº 529, DE 3 DE JUNHO DE 2019 O SUBPROCURADOR-GERAL ADMINISTRATIVO INSTITUCIONAL DO MINISTÉRIO PÚBLICO DO ESTADO DE ALAGOAS, no uso das atribuições, e tendo em vista o contido no Proc. 1291/2019, RESOLVE conceder em favor do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04/06/2019.</t>
  </si>
  <si>
    <t xml:space="preserve">2019NE00661</t>
  </si>
  <si>
    <t xml:space="preserve">PORTARIA SPGAI nº 530, DE 3 DE JUNHO DE 2019 O SUBPROCURADOR-GERAL ADMINISTRATIVO INSTITUCIONAL DO MINISTÉRIO PÚBLICO DO ESTADO DE ALAGOAS, no uso de suas atribuições, e tendo em vista o contido no Proc. 1291/2019, RESOLVE conceder em favor do PM PAULO ANDRÉ NUNES DOS SANTOS da Assessoria Militar desta Procuradoria-Geral de Justiça, portador do CPF nº 031.762.284-65, matrícula nº 825686-1, ½ (meia) diária,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São Miguel dos Campos, no dia 10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04/06/2019.</t>
  </si>
  <si>
    <t xml:space="preserve">2019NE00662</t>
  </si>
  <si>
    <t xml:space="preserve">PORTARIA SPGAI nº 531, DE 3 DE JUNHO DE 2019 O SUBPROCURADOR-GERAL ADMINISTRATIVO INSTITUCIONAL DO MINISTÉRIO PÚBLICO DO ESTADO DE ALAGOAS, no uso das atribuições, e tendo em vista o contido no Proc. 1291/2019, RESOLVE conceder em favor do PM CRISTHIANO RODRIGUES MOURA, portador de CPF nº 037.962.744-20,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Flexeiras, no período de 6 a 7; São Luiz do Quitunde, no dia 11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</si>
  <si>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2019NE00663</t>
  </si>
  <si>
    <t xml:space="preserve">PORTARIA SPGAI nº 532, DE 3 DE JUNHO DE 2019 O SUBPROCURADOR-GERAL ADMINISTRATIVO INSTITUCIONAL DO MINISTÉRIO PÚBLICO DO ESTADO DE ALAGOAS, no uso das atribuições, e tendo em vista o contido no Proc. 1291/2019, RESOLVE conceder em favor do PM PERLYVISSON VILELA DE FREITAS, portador de CPF nº 009.129.584-05,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Flexeiras, no período de 6 a 7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</si>
  <si>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2019NE00664</t>
  </si>
  <si>
    <t xml:space="preserve">PORTARIA SPGAI nº 533, DE 3 DE JUNHO DE 2019 O SUBPROCURADOR-GERAL ADMINISTRATIVO INSTITUCIONAL DO MINISTÉRIO PÚBLICO DO ESTADO DE ALAGOAS, no uso das atribuições, e tendo em vista o contido no Proc. 1291/2019, RESOLVE conceder em favor do PM ERENILDO ROCHA BEZERRA, portador de CPF nº 724.305.914-72,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Flexeiras, no período de 6 a 7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</si>
  <si>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2019NE00665</t>
  </si>
  <si>
    <t xml:space="preserve">PORTARIA SPGAI nº 539, DE 3 DE JUNHO DE 2019 O SUBPROCURADOR-GERAL ADMINISTRATIVO INSTITUCIONAL DO MINISTÉRIO PÚBLICO DO ESTADO DE ALAGOAS, no uso das atribuições, e tendo em vista o contido no Proc. 1291/2019, RESOLVE conceder em favor do PM THIAGO ARAÚJO DOS SANTOS, portador de CPF nº 061.993.694-08,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Flexeiras, no período de 6 a 7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</si>
  <si>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2019NE00666</t>
  </si>
  <si>
    <t xml:space="preserve">PORTARIA SPGAI nº 540, DE 3 DE JUNHO DE 2019 O SUBPROCURADOR-GERAL ADMINISTRATIVO INSTITUCIONAL DO MINISTÉRIO PÚBLICO DO ESTADO DE ALAGOAS, no uso das atribuições, e tendo em vista o contido no Proc. 1291/2019, RESOLVE conceder em favor da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São Miguel dos Campos, no dia 10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04/06/2019.</t>
  </si>
  <si>
    <t xml:space="preserve">2019NE00667</t>
  </si>
  <si>
    <t xml:space="preserve">PORTARIA SPGAI nº 541, DE 3 DE JUNHO DE 2019 O SUBPROCURADOR-GERAL ADMINISTRATIVO INSTITUCIONAL DO MINISTÉRIO PÚBLICO DO ESTADO DE ALAGOAS, no uso de suas atribuições, e tendo em vista o contido no Proc. 1291/2019, RESOLVE conceder em favor do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São Miguel dos Campos, no dia 10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</si>
  <si>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2019NE00668</t>
  </si>
  <si>
    <t xml:space="preserve">PORTARIA SPGAI nº 542, DE 3 DE JUNHO DE 2019 O SUBPROCURADOR-GERAL ADMINISTRATIVO INSTITUCIONAL DO MINISTÉRIO PÚBLICO DO ESTADO DE ALAGOAS, no uso das atribuições, e tendo em vista o contido no Proc. 1291/2019, RESOLVE conceder em favor do Agente Penitenciário VÍTOR GOMES DA SILVA, portador de CPF nº 809.844.104-06,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04/06/2019.</t>
  </si>
  <si>
    <t xml:space="preserve">2019NE00669</t>
  </si>
  <si>
    <t xml:space="preserve">PORTARIA SPGAI nº 534, DE 3 DE JUNHO DE 2019 O SUBPROCURADOR-GERAL ADMINISTRATIVO INSTITUCIONAL DO MINISTÉRIO PÚBLICO DO ESTADO DE ALAGOAS, no uso das atribuições, e tendo em vista o contido no Proc. 1291/2019, RESOLVE conceder em favor do PM NICHOLAS FABIANO CORDEIRO DE OLIVEIRA, portador de CPF nº 057.443.704-55,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São Luiz do Quitunde, no dia 8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</si>
  <si>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2019NE00670</t>
  </si>
  <si>
    <t xml:space="preserve">PORTARIA SPGAI nº 535, DE 3 DE JUNHO DE 2019 O SUBPROCURADOR-GERAL ADMINISTRATIVO INSTITUCIONAL DO MINISTÉRIO PÚBLICO DO ESTADO DE ALAGOAS, no uso das atribuições, e tendo em vista o contido no Proc. 1291/2019, RESOLVE conceder em favor do PM CLESIVALDO DOS SANTOS DE MOURA, portador de CPF nº 814.771.124-72,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Flexeiras, no período de 6 a 7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</si>
  <si>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2019NE00671</t>
  </si>
  <si>
    <t xml:space="preserve">PORTARIA SPGAI nº 536, DE 3 DE JUNHO DE 2019 O SUBPROCURADOR-GERAL ADMINISTRATIVO INSTITUCIONAL DO MINISTÉRIO PÚBLICO DO ESTADO DE ALAGOAS, no uso das atribuições, e tendo em vista o contido no Proc. 1291/2019, RESOLVE conceder em favor do PM GENIVAL FRANCISCO SANTOS JÚNIOR, portador de CPF nº 034.869.204-80,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</si>
  <si>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2019NE00672</t>
  </si>
  <si>
    <t xml:space="preserve">PORTARIA SPGAI nº 537, DE 3 DE JUNHO DE 2019 O SUBPROCURADOR-GERAL ADMINISTRATIVO INSTITUCIONAL DO MINISTÉRIO PÚBLICO DO ESTADO DE ALAGOAS, no uso das atribuições, e tendo em vista o contido no Proc. 1291/2019, RESOLVE conceder em favor da PM CINTHIA PEREIRA DE SOUZA, portadora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</si>
  <si>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2019NE00673</t>
  </si>
  <si>
    <t xml:space="preserve">PORTARIA SPGAI nº 538, DE 3 DE JUNHO DE 2019 O SUBPROCURADOR-GERAL ADMINISTRATIVO INSTITUCIONAL DO MINISTÉRIO PÚBLICO DO ESTADO DE ALAGOAS, no uso das atribuições, e tendo em vista o contido no Proc. 1291/2019, RESOLVE conceder em favor do PM JOSÉ HUMBERTO BUARQUE CAVALCANTE JÚNIOR, portador de CPF nº 021.496.314-40,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</si>
  <si>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2019NE00674</t>
  </si>
  <si>
    <t xml:space="preserve">PORTARIA SPGAI nº 525, DE 3 DE JUNHO DE 2019 O SUBPROCURADOR-GERAL ADMINISTRATIVO INSTITUCIONAL DO MINISTÉRIO PÚBLICO DO ESTADO DE ALAGOAS, no uso das atribuições, e tendo em vista o contido no Proc. 1291/2019, RESOLVE conceder em favor do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São Luiz do Quitunde, nos dias 8 e 11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</si>
  <si>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2019NE00675</t>
  </si>
  <si>
    <t xml:space="preserve">PORTARIA SPGAI nº 526, DE 3 DE JUNHO DE 2019 O SUBPROCURADOR-GERAL ADMINISTRATIVO INSTITUCIONAL DO MINISTÉRIO PÚBLICO DO ESTADO DE ALAGOAS, no uso de suas atribuições, e tendo em vista o contido no Proc. 1291/2019, RESOLVE conceder em favor do PM ARLLEY GUIZELLINI NICÁCIO da Assessoria Militar desta PGJ, portador do CPF nº 060.608.184-47, matrícula nº 8255173-1,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São Miguel dos Campos, no dia 10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</si>
  <si>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2019NE00676</t>
  </si>
  <si>
    <t xml:space="preserve">PORTARIA SPGAI nº 527, DE 3 DE JUNHO DE 2019 O SUBPROCURADOR-GERAL ADMINISTRATIVO INSTITUCIONAL DO MINISTÉRIO PÚBLICO DO ESTADO DE ALAGOAS, no uso de suas atribuições, e tendo em vista o contido no Proc. 1291/2019, RESOLVE conceder em favor do PM KELMANY MÁRCIO DE ASSIS SILVA da Assessoria Militar desta PGJ, portador do CPF nº 054.900.604-41, matrícula nº 8255174-0,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Arapiraca, no dia 15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</si>
  <si>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2019NE00677</t>
  </si>
  <si>
    <t xml:space="preserve">PORTARIA SPGAI nº 551, DE 5 DE JUNHO DE 2019 O SUBPROCURADOR-GERAL ADMINISTRATIVO INSTITUCIONAL DO MINISTÉRIO PÚBLICO DO ESTADO DE ALAGOAS, no uso das atribuições, e tendo em vista o contido no Proc. 1400/2019, RESOLVE conceder em favor do Dr. LUCAS SCHITINI DE SOUZA, Promotor de Justiça, titular da Promotoria de Justiça de Limoeiro de Anadia, de 1ª entrância, portador do CPF nº 839.264.455-72, matrícula nº 8255385-8, 4 (quatro)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R$ 1.012,44 (um mil e doze reais e quarenta e quatro centavos), em face do seu deslocamento à cidade de Teotônio Vilela, nos dias 10, 17, 24 e 30 de maio do corrente ano, em razão da designação contida no Portaria PGJ nº 276, de 6 de maio de 2019, correndo a despesa por conta da dotação orçamentária inclusa no Programa de Trabalho 03.122.0003.2107.0000 ¿ Manutenção das Atividades do Ministério Público, Natureza de despesa: 339014 ¿ Diária, pessoal civil.  Publicado no DOE de 06/06/2019.</t>
  </si>
  <si>
    <t xml:space="preserve">2019NE00678</t>
  </si>
  <si>
    <t xml:space="preserve">PORTARIA SPGAI nº 553, DE 5 DE JUNHO DE 2019 O SUBPROCURADOR-GERAL ADMINISTRATIVO INSTITUCIONAL DO MINISTÉRIO PÚBLICO DO ESTADO DE ALAGOAS, no uso das atribuições, e tendo em vista o contido no Proc. 1393/2019, RESOLVE conceder em favor do Dr. JOSÉ ANTÔNIO MALTA MARQUES, Promotor de Justiça, da 49ª PJC, ora Diretor do CAOP, de 3ª entrância, portador do CPF nº 123.779.104-91, matrícula nº 55850-8, ½ (meia) diária, no valor unitário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Cacimbinhas, no dia 7 de maio corrente ano, em razão da designação contida na Portaria PGJ nº 9, de 2 de Janeiro de 2019, correndo a despesa por conta da dotação orçamentária inclusa no Programa de Trabalho 03.122.0003.2107.0000 ¿ Manutenção das Atividades do Ministério Público, Natureza de despesa: 339014 ¿ Diária, pessoal civil.  Publicado no DOE de 06/06/2019.</t>
  </si>
  <si>
    <t xml:space="preserve">2019NE00679</t>
  </si>
  <si>
    <t xml:space="preserve">PORTARIA SPGAI nº 554, DE 5 DE JUNHO DE 2019 O SUBPROCURADOR-GERAL ADMINISTRATIVO INSTITUCIONAL DO MINISTÉRIO PÚBLICO DO ESTADO DE ALAGOAS, no uso de suas atribuições, e tendo em vista o contido no Proc. 1414/2019, RESOLVE conceder em favor da Dra. ADRIANA ACCIOLY DE LIMA VILELA, Promotora de Justiça da 31ª PJC, de 3ª entrância, portador do CPF nº 956.640.334- 87, matrícula nº 69086-4, ½ (meia) diária, no valor unitário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Messias, no dia 27 de maio do corrente ano, em razão da designação contida na Portaria PGJ nº 312 de 16 de maio de 2019, correndo a despesa por conta da dotação orçamentária inclusa no Programa de Trabalho 03.122.0003.2107.0000 ¿ Manutenção das Atividades do Ministério Público, Natureza de despesa: 339014 ¿ Diária, pessoal civil.  Republicado no DOE de 06/06/2019.</t>
  </si>
  <si>
    <t xml:space="preserve">2019NE00680</t>
  </si>
  <si>
    <t xml:space="preserve">PORTARIA SPGAI nº 555, DE 5 DE JUNHO DE 2019 O SUBPROCURADOR-GERAL ADMINISTRATIVO INSTITUCIONAL DO MINISTÉRIO PÚBLICO DO ESTADO DE ALAGOAS, no uso das atribuições, e tendo em vista o contido no Proc. 1415/2019, RESOLVE conceder em favor do Dr. JOSÉ ANTÔNIO MALTA MARQUES, Promotor de Justiça, da 49ª PJC, ora Diretor do CAOP, de 3ª entrância, portador do CPF nº 123.779.104-91, matrícula nº 55850-8, 4 (quatro)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R$ 1.158,84 (um mil, cento e cinquenta e oito reais e oitenta e quatro centavos), em face do seu deslocamento às cidades de Viçosa, no dia 14; Arapiraca, no dia 15; Porto Calvo, no dia 16 e Delmiro Gouveia, no dia 23, todos do mês de maio do corrente ano, a serviço do Centro de Apoio Operacional às Promotorias de Justiça - CAOP, correndo a despesa por conta da dotação orçamentária inclusa no Programa de Trabalho 03.122.0003.2107.0000 ¿ Manutenção das Atividades do Ministério Público, Natureza de despesa: 339014 ¿ Diária, pessoal civil.  Publicado no DOE de 06/06/2019.</t>
  </si>
  <si>
    <t xml:space="preserve">2019NE00681</t>
  </si>
  <si>
    <t xml:space="preserve">R$ 1.158,84</t>
  </si>
  <si>
    <t xml:space="preserve">PORTARIA SPGAI nº 556, DE 5 DE JUNHO DE 2019 O SUBPROCURADOR-GERAL ADMINISTRATIVO INSTITUCIONAL DO MINISTÉRIO PÚBLICO DO ESTADO DE ALAGOAS, no uso de suas atribuições, e tendo em vista o contido no Proc. 1439/2019,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Piranhas, nos dias 23 e 30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06/06/2019.</t>
  </si>
  <si>
    <t xml:space="preserve">2019NE00682</t>
  </si>
  <si>
    <t xml:space="preserve">PORTARIA SPGAI nº 557, DE 5 DE JUNHO DE 2019 O SUBPROCURADOR-GERAL ADMINISTRATIVO INSTITUCIONAL DO MINISTÉRIO PÚBLICO DO ESTADO DE ALAGOAS, no uso das atribuições, e tendo em vista o contido no Proc. 1403/2019,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24 de maio do corrente ano, para realizar serviço de condução de servidor à Promotoria de Justiça de Arapiraca, correndo a despesa por conta da dotação orçamentária inclusa no Programa de Trabalho 03.122.0003.2107. 0000 ¿ Manutenção das Atividades do Ministério Público, Natureza de despesa: 339014 ¿ Diárias, pessoal civil.  Publicado no DOE de 06/06/2019.</t>
  </si>
  <si>
    <t xml:space="preserve">2019NE00683</t>
  </si>
  <si>
    <t xml:space="preserve">PORTARIA SPGAI nº 558, DE 5 DE JUNHO DE 2019 O SUBPROCURADOR-GERAL ADMINISTRATIVO INSTITUCIONAL DO MINISTÉRIO PÚBLICO DO ESTADO DE ALAGOAS, e tendo em vista o contido no Proc. 1420/2019, RESOLVE conceder em favor do Dr. LUIZ ALBERTO DE HOLANDA PAES PINTO, Promotor de Justiça de Maravilha, de 1ª entrância, portador do CPF nº 070.961.924-33, matrícula nº 8255303-3,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Cajueiro, nos dias 8, 16, 23 e 30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Diárias, pessoal civil.  Publicado no DOE de 06/06/2019.</t>
  </si>
  <si>
    <t xml:space="preserve">2019NE00684</t>
  </si>
  <si>
    <t xml:space="preserve">PORTARIA SPGAI nº 562, DE 6 DE JUNHO DE 2019 O SUBPROCURADOR-GERAL ADMINISTRATIVO INSTITUCIONAL DO MINISTÉRIO PÚBLICO DO ESTADO DE ALAGOAS, e tendo em vista o contido no Proc. 1367/2019, RESOLVE conceder em favor do Dr. LEONARDO NOVAES BASTOS, Promotor de Justiça, titular da Promotoria de Justiça de Matriz de Camaragibe, de 1ª entrância, portador do CPF nº 059.160.937- 13, matrícula nº 8255379-3,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Maragogi, no dia 24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07/06/2019.</t>
  </si>
  <si>
    <t xml:space="preserve">2019NE00685</t>
  </si>
  <si>
    <t xml:space="preserve">PORTARIA SPGAI nº 566, DE 10 DE JUNHO DE 2019 O SUBPROCURADOR-GERAL ADMINISTRATIVO INSTITUCIONAL DO MINISTÉRIO PÚBLICO DO ESTADO DE ALAGOAS, no uso das atribuições, e tendo em vista o contido no Proc. 1380/2019, RESOLVE conceder em favor do Dr. ALFREDO GASPAR DE MENDONÇA NETO, Procurador-Geral de Justiça do Ministério Público, portador do CPF nº 725.030.174-87, matrícula nº 76577-5, 2 ½ (duas e meia) diárias, no valor unitário de R$ 886,56 (oitocentos e oitenta e seis reais e cinquenta e seis centavos), aplicando-se o desconto de R$ 25,07 (vinte e cinco reais e sete centavos), por diária, referente ao auxílio-alimentação de acordo com o Ato PGJ nº 7/2014, perfazendo um total de R$ 2.153,73 (dois mil, cento e cinquenta e três reais e setenta e três centavos), em face do seu deslocamento à cidade de Brasília-DF, no período de 12 a 14 de junho do corrente ano, para participar do Evento do Grupo Nacional de Combate às Organizações Criminais ¿ GNCOC, correndo a despesa por conta da dotação orçamentária inclusa no Programa de Trabalho 03.122.0003.2107.0000 ¿ Manutenção das Atividades do Ministério Público, Natureza de despesa: 339014 ¿ Diária, pessoal civil.  Publicado no DOE de 11/06/2019.</t>
  </si>
  <si>
    <t xml:space="preserve">2019NE00691</t>
  </si>
  <si>
    <t xml:space="preserve">WAZ HARDWARE IMPORT E COMERCIO DE SUPRIMENTOS DE INFORMATICA</t>
  </si>
  <si>
    <t xml:space="preserve">06036939000516</t>
  </si>
  <si>
    <t xml:space="preserve">FILTRO DE LINHA DSP, 5 TOMADAS, CLAMPER ICLAMPER ENERGIA 5 , PRETO</t>
  </si>
  <si>
    <t xml:space="preserve">2019NE00692</t>
  </si>
  <si>
    <t xml:space="preserve">R$ 2.893,80</t>
  </si>
  <si>
    <t xml:space="preserve">TERMO DE AJUSTE DE CONTAS DO CONTATO 09/2014, QUE TEM POR OBJETO A LIQUIDAÇÃO DO VALOR DEVIDO PELO MP/AL RELATIVO AO RECONHECIMENTO DE DÍVIDA E PAGAMENTO PELA UTILIZAÇÃO DE SERVIÇOS MÓVEL PESSOAL (SMP) PARA REALIZAÇÕES DE LIGAÇÕES TELEFÔNICAS DE CARÁTER LOCAL E LONGA DISTÂNCIA E PACOTE DE DADOS DE INTERNET, OBJETO DO CONTRATO 09/2014, CORRESPONDENTE AO PERÍODO DE 24/02/2019 A 19/03/2019, NO VALOR TOTAL DE R$ 2397,67, CONFORME PROCESSO PGJ 1055/2019</t>
  </si>
  <si>
    <t xml:space="preserve">2019NE00694</t>
  </si>
  <si>
    <t xml:space="preserve">R$ 2.397,67</t>
  </si>
  <si>
    <t xml:space="preserve">RANULFO PAES ARAUJO</t>
  </si>
  <si>
    <t xml:space="preserve">06590022488</t>
  </si>
  <si>
    <t xml:space="preserve">PORTARIA SPGAI nº 567, DE 11 DE JUNHO DE 2019 O SUBPROCURADOR-GERAL ADMINISTRATIVO INSTITUCIONAL DO MINISTÉRIO PÚBLICO DO ESTADO DE ALAGOAS, no uso das atribuições, e tendo em vista o contido no Proc. 1456/2019, RESOLVE conceder em favor de RANULFO PAES ARAÚJO, Analista do Ministério Público ¿ Área Gestão Pública, portador de CPF nº 065.900.224-88, matrícula nº 825786- 8,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24 de maio do corrente ano, para realizar tombamento de material na Promotoria de Justiça de Arapiraca, correndo a despesa por conta da dotação orçamentária inclusa no Programa de Trabalho 03.122.0003.2107. 0000 ¿ Manutenção das Atividades do Ministério Público, Natureza de despesa: 339014 ¿ Diárias, pessoal civil.  Publicado no DOE de 13/06/2019.</t>
  </si>
  <si>
    <t xml:space="preserve">2019NE00695</t>
  </si>
  <si>
    <t xml:space="preserve">PORTARIA SPGAI nº 570, DE 12 DE JUNHO DE 2019 O SUBPROCURADOR-GERAL ADMINISTRATIVO INSTITUCIONAL DO MINISTÉRIO PÚBLICO DO ESTADO DE ALAGOAS, no uso de suas atribuições, e tendo em vista o contido no Proc. 1476/2019, RESOLVE conceder em favor do Dr. JORGE LUIZ BEZERRA DA SILVA, Promotor de Justiça de São Luiz do Quitunde, de 2ª entrância, portador do CPF nº 462.953.994-87,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Maragogi, no dia 4 de junho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13/06/2019.</t>
  </si>
  <si>
    <t xml:space="preserve">2019NE00696</t>
  </si>
  <si>
    <t xml:space="preserve">PORTARIA SPGAI nº 571, DE 12 DE JUNHO DE 2019 O SUBPROCURADOR-GERAL ADMINISTRATIVO INSTITUCIONAL DO MINISTÉRIO PÚBLICO DO ESTADO DE ALAGOAS, no uso de suas atribuições, e tendo em vista o contido no Proc. 1497/2019, RESOLVE conceder em favor de NIVALDO BRANDÃO DA SILVA, Assessor de Logística e Transportes, portador do CPF nº 222.719.104-04, matrícula nº 8255099-0, 13 (treze) meias diárias, no valor de R$ 90,00 (noventa reais), aplicando-se o desconto de R$ 12,53 (doze reais e cinquenta e três centavos), por ½ (meia) diária, referente ao auxílio-alimentação de acordo com o Ato PGJ nº 7/2014, perfazendo um total de R$ 1.007,11 (um mil e sete reais e onze centavos), em face do seu deslocamento às cidades de Matriz do Camaragibe, Porto Calvo, Maragogi, União dos Palmares, São Miguel dos Campos, Limoeiro de Anadia, Traipu, Pão de Açúcar, Piranhas e Ibateguara, nos dias 5, 6, 8, 11, 12, 13, 18, 19, 20, 21, 25, 26 e 28 de fevereiro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13/06/2019.</t>
  </si>
  <si>
    <t xml:space="preserve">2019NE00697</t>
  </si>
  <si>
    <t xml:space="preserve">R$ 1.007,11</t>
  </si>
  <si>
    <t xml:space="preserve">PORTARIA SPGAI nº 572, DE 12 DE JUNHO DE 2019 O SUBPROCURADOR-GERAL ADMINISTRATIVO INSTITUCIONAL DO MINISTÉRIO PÚBLICO DO ESTADO DE ALAGOAS, no uso de suas atribuições, e tendo em vista o contido no Proc. 1497/2019, RESOLVE conceder em favor de NIVALDO BRANDÃO DA SILVA, Assessor de Logística e Transportes, portador do CPF nº 222.719.104-04, matrícula nº 8255099-0, ½ (meia) diária, no valor de R$ 165,00 (cento e sessenta e cinco reais), aplicando-se o desconto de R$ 12,53 (doze reais e cinquenta e três centavos), por ½ (meia) diária, referente ao auxílio-alimentação de acordo com o Ato PGJ nº 7/2014, perfazendo um total de R$ 152,47 (cento e cinquenta e dois reais e quarenta e sete centavos), em face do seu deslocamento à cidade de Recife-PE, no dia 15 de fevereiro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13/06/2019.</t>
  </si>
  <si>
    <t xml:space="preserve">2019NE00698</t>
  </si>
  <si>
    <t xml:space="preserve">R$ 152,47</t>
  </si>
  <si>
    <t xml:space="preserve">PORTARIA SPGAI nº 577, DE 13 DE JUNHO DE 2019 O SUBPROCURADOR-GERAL ADMINISTRATIVO INSTITUCIONAL DO MINISTÉRIO PÚBLICO DO ESTADO DE ALAGOAS, no uso de suas atribuições, e tendo em vista o contido no Proc. 1540/2019, RESOLVE conceder em favor de JANAÍNA RIBEIRO SOARES, Diretora de Comunicação Social, portadora do CPF nº 007.805.834-18, matrícula nº 8255080, 1 (uma) diária, no valor unitário de R$ 531,27 (quinhentos e trinta e um reais e vinte e sete centavos), aplicando-se o desconto de R$ 25,07 (vinte e cinco reais e sete centavos), por diária, referente ao auxílio-alimentação de acordo com o Ato PGJ nº 7/2014, perfazendo um total de R$ 506,20 (quinhentos e seis reais e vinte centavos), em face do seu deslocamento à cidade de Santana do Ipanema, no período de 23 a 24 de maio do corrente ano,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14/06/2019.</t>
  </si>
  <si>
    <t xml:space="preserve">2019NE00700</t>
  </si>
  <si>
    <t xml:space="preserve">R$ 1.518,64</t>
  </si>
  <si>
    <t xml:space="preserve">SANDRA MALTA PRATA LIMA</t>
  </si>
  <si>
    <t xml:space="preserve">23990864491</t>
  </si>
  <si>
    <t xml:space="preserve">PORTARIA SPGAI nº 579, DE 13 DE JUNHO DE 2019 O SUBPROCURADOR-GERAL ADMINISTRATIVO INSTITUCIONAL DO MINISTÉRIO PÚBLICO DO ESTADO DE ALAGOAS, no uso das atribuições, e tendo em vista o contido no Proc. 1492/2019, RESOLVE conceder em favor da Dra. SANDRA MALTA PRATA LIMA, Promotora de Justiça, da 37ª PJC, de 3ª entrância, portador do CPF nº 239.908.644-91, matrícula nº 62613-9,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do Brasília-DF, no período de 17 a 20 de junho do corrente ano, para participar da reunião ordinária da Comissão de Prevenção e Combate à Violência nos Estados, correndo a despesa por conta da dotação orçamentária inclusa no Programa de Trabalho 03.122.0003.2107.0000 ¿ Manutenção das Atividades do Ministério Público, Natureza de despesa: 339014 ¿ Diária, pessoal civil.  Publicado no DOE de 14/06/2019.</t>
  </si>
  <si>
    <t xml:space="preserve">2019NE00701</t>
  </si>
  <si>
    <t xml:space="preserve">PAGAMENTO DA GUIA DE RECOLHIMENTO (AMARELINHA DETRAN-AL) REFERENTE AO LICENCIAMENTO DOS VEÍCULOS DE PLACAS ORM-7478, ORE-5197, QLH-6657, QLH-6667, QLH-6687, QLH-6697, QLH-6707, QLH-6717, QLH-6727, QLH-6737, QLH-6747, QLH-6757, PERTENCENTE AO MINISTÉRIO PUBLICO DE ALAGOAS, RELATIVO AO FENASEG/DPVAT (SEGURO OBRIGATÓRIO) EXERCÍCIO 2019</t>
  </si>
  <si>
    <t xml:space="preserve">2019NE00703</t>
  </si>
  <si>
    <t xml:space="preserve">ESTADO DE ALAGOAS</t>
  </si>
  <si>
    <t xml:space="preserve">12200176000176</t>
  </si>
  <si>
    <t xml:space="preserve">PAGAMENTO DAS MULTAS EXISTENTES NAS  GUIAS DE RECOLHIMENTO (AMARELINHA DETRAN-AL) REFERENTE AO LICENCIAMENTO DOS VEÍCULOS DE PLACAS ORM-7478, ORE-5197,  QLH-6697, QLH-6737, PERTENCENTE AO MINISTÉRIO PUBLICO DE ALAGOAS, RELATIVO AS MULTAS EXERCÍCIO 2019</t>
  </si>
  <si>
    <t xml:space="preserve">2019NE00704</t>
  </si>
  <si>
    <t xml:space="preserve">R$ 659,40</t>
  </si>
  <si>
    <t xml:space="preserve">BRASOFTWARE INFORMATICA LTDA</t>
  </si>
  <si>
    <t xml:space="preserve">57142978000105</t>
  </si>
  <si>
    <t xml:space="preserve">LICENÇA DE SOFTWARE ADOBE CREATIVE CLOUD PARA EQUIPES PELO PERÍODO DE 24 MESES GOV CREATIVE CLOUD FOR TEAMS ALL APPS ALL MULTIPLE PLATAFORMS, PART NUMBER 65297755BC01A12</t>
  </si>
  <si>
    <t xml:space="preserve">2019NE00705</t>
  </si>
  <si>
    <t xml:space="preserve">PORTARIA SPGAI nº 601, DE 14 DE JUNHO DE 2019 O SUBPROCURADOR-GERAL ADMINISTRATIVO INSTITUCIONAL DO MINISTÉRIO PÚBLICO DO ESTADO DE ALAGOAS, no uso de suas atribuições, e tendo em vista o contido no Proc. 1539/2019,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Anadia e Pindoba, no dia 11 de junho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17/06/2019.</t>
  </si>
  <si>
    <t xml:space="preserve">2019NE00707</t>
  </si>
  <si>
    <t xml:space="preserve">PORTARIA SPGAI nº 602, DE 14 DE JUNHO DE 2019 O SUBPROCURADOR-GERAL ADMINISTRATIVO INSTITUCIONAL DO MINISTÉRIO PÚBLICO DO ESTADO DE ALAGOAS, no uso das atribuições, e tendo em vista o contido no Proc. 1509/2019,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São José da Laje, no dia 28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17/06/2019.</t>
  </si>
  <si>
    <t xml:space="preserve">2019NE00708</t>
  </si>
  <si>
    <t xml:space="preserve">PORTARIA SPGAI nº 603, DE 14 DE JUNHO DE 2019 O SUBPROCURADOR-GERAL ADMINISTRATIVO INSTITUCIONAL DO MINISTÉRIO PÚBLICO DO ESTADO DE ALAGOAS, no uso das atribuições, e tendo em vista o contido no Proc. 1509/2019, RESOLVE conceder em favor de RONALDO AURELIANO DO NASCIMENTO FILHO, Motorista, portador do CPF nº 010.243.114-06, matrícula nº 825183-5,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São José da Laje, no dia 28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17/06/2019.</t>
  </si>
  <si>
    <t xml:space="preserve">2019NE00709</t>
  </si>
  <si>
    <t xml:space="preserve">ANDERSON CLAUDIO DE ALMEIDA BARBOSA</t>
  </si>
  <si>
    <t xml:space="preserve">67841961472</t>
  </si>
  <si>
    <t xml:space="preserve">PORTARIA SPGAI nº 604, DE 14 DE JUNHO DE 2019 O SUBPROCURADOR-GERAL ADMINISTRATIVO INSTITUCIONAL DO MINISTÉRIO PÚBLICO DO ESTADO DE ALAGOAS, no uso das atribuições, e tendo em vista o contido no Proc. 1515/2019, RESOLVE conceder em favor do Dr. ANDERSON CLÁUDIO DE ALMEIDA BARBOSA, Promotor de Justiça, titular da Promotoria de Justiça de Viçosa, de 2ª entrância, portador do CPF nº 678.419.614-72, matrícula nº 69140-2, 3 (três)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R$ 812,46 (oitocentos e doze reais e quarenta e seis centavos), em face do seu deslocamento à cidade de Capela, nos dias 13, 20 e 28 de maio do corrente ano, para desempenhar suas funções institucionais na Promotoria de Justiça de São José da Laje,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17/06/2019.</t>
  </si>
  <si>
    <t xml:space="preserve">2019NE00710</t>
  </si>
  <si>
    <t xml:space="preserve">R$ 812,46</t>
  </si>
  <si>
    <t xml:space="preserve">PORTARIA SPGAI nº 605, DE 14 DE JUNHO DE 2019 O SUBPROCURADOR-GERAL ADMINISTRATIVO INSTITUCIONAL DO MINISTÉRIO PÚBLICO DO ESTADO DE ALAGOAS, no uso de suas atribuições, e tendo em vista o contido no Proc. 1508/2019, RESOLVE conceder em favor de ALLYSSON EDWIN VIEIRA TELES, Assessor de Logística e Transporte, portador do CPF nº 027.816.924-41, matrícula nº 8255118-9, 4 (quatro) meias diárias, no valor de R$ 90,00 (noventa reais), aplicando-se o desconto de R$ 12,53 (doze reais e cinquenta e três centavos), por ½ (meia) diária, referente ao auxílio-alimentação de acordo com o Ato PGJ nº 7/2014, perfazendo um total de R$ 309,88 (trezentos e nove reais e oitenta e oito centavos), em face do seu deslocamento às cidades de Major Izidoro, Santana do Mundaú, São Miguel dos Campos e Arapiraca, nos dias 28 de maio, 4, 5 e 8 de junho do corrente ano, respectivamente, para prestar serviço de condução e deslocamento de membros e servidores do MPE/AL, correndo a despesa por conta da dotação orçamentária inclusa no Programa de Trabalho 03.122.0003.2107.0000 ¿ Manutenção das Atividades do Ministério Público, Natureza de despesa: 339014 ¿ Diárias, pessoal civil.  Publicado no DOE de 17/06/2019.</t>
  </si>
  <si>
    <t xml:space="preserve">2019NE00711</t>
  </si>
  <si>
    <t xml:space="preserve">PORTARIA SPGAI nº 580, DE 14 DE JUNHO DE 2019 O SUBPROCURADOR-GERAL ADMINISTRATIVO INSTITUCIONAL DO MINISTÉRIO PÚBLICO DO ESTADO DE ALAGOAS, no uso das atribuições, e tendo em vista o contido no Proc. 1461/2019, RESOLVE conceder em favor do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21 e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</si>
  <si>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2019NE00712</t>
  </si>
  <si>
    <t xml:space="preserve">PORTARIA SPGAI nº 581, DE 14 DE JUNHO DE 2019 O SUBPROCURADOR-GERAL ADMINISTRATIVO INSTITUCIONAL DO MINISTÉRIO PÚBLICO DO ESTADO DE ALAGOAS, no uso de suas atribuições, e tendo em vista o contido no Proc. 1461/2019, RESOLVE conceder em favor do PM KELMANY MÁRCIO DE ASSIS SILVA da Assessoria Militar desta PGJ, portador do CPF nº 054.900.604-41, matrícula nº 8255174-0,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São Miguel dos Campos, no dia 21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</si>
  <si>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2019NE00713</t>
  </si>
  <si>
    <t xml:space="preserve">PORTARIA SPGAI nº 582, DE 14 DE JUNHO DE 2019 O SUBPROCURADOR-GERAL ADMINISTRATIVO INSTITUCIONAL DO MINISTÉRIO PÚBLICO DO ESTADO DE ALAGOAS, no uso de suas atribuições, e tendo em vista o contido no Proc. 1461/2019, RESOLVE conceder em favor do PM DOUGLAS SANTOS MAGALHÃES, portador de CPF nº 724.329.504-53,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21 e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</si>
  <si>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2019NE00714</t>
  </si>
  <si>
    <t xml:space="preserve">PORTARIA SPGAI nº 583, DE 14 DE JUNHO DE 2019 O SUBPROCURADOR-GERAL ADMINISTRATIVO INSTITUCIONAL DO MINISTÉRIO PÚBLICO DO ESTADO DE ALAGOAS, no uso das atribuições, e tendo em vista o contido no Proc. 1461/2019, RESOLVE conceder em favor do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 período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17/06/2019.</t>
  </si>
  <si>
    <t xml:space="preserve">2019NE00715</t>
  </si>
  <si>
    <t xml:space="preserve">CARLOS ROBERTO DA SILVA</t>
  </si>
  <si>
    <t xml:space="preserve">01950136469</t>
  </si>
  <si>
    <t xml:space="preserve">PORTARIA SPGAI nº 584, DE 14 DE JUNHO DE 2019 O SUBPROCURADOR-GERAL ADMINISTRATIVO INSTITUCIONAL DO MINISTÉRIO PÚBLICO DO ESTADO DE ALAGOAS, no uso de suas atribuições, e tendo em vista o contido no Proc. 1461/2019, RESOLVE conceder em favor do PM CARLOS ROBERTO DA SILVA, da Assessoria Militar desta PGJ, portador do CPF nº 054.900.604-41, matrícula nº 8255174-0,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Arapiraca, no dia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17/06/2019.</t>
  </si>
  <si>
    <t xml:space="preserve">2019NE00717</t>
  </si>
  <si>
    <t xml:space="preserve">PORTARIA SPGAI nº 585, DE 14 DE JUNHO DE 2019 O SUBPROCURADOR-GERAL ADMINISTRATIVO INSTITUCIONAL DO MINISTÉRIO PÚBLICO DO ESTADO DE ALAGOAS, no uso de suas atribuições, e tendo em vista o contido no Proc. 1461/2019, RESOLVE conceder em favor do PM GILBERTO GIL DOS SANTOS da Assessoria Militar desta PGJ, portador do CPF nº 662.825.274-49, matrícula nº 8255176-6,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Major Izidoro, no dia 28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</si>
  <si>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2019NE00718</t>
  </si>
  <si>
    <t xml:space="preserve">MARCIO DE ALMEIDA ARRUDA</t>
  </si>
  <si>
    <t xml:space="preserve">02885326433</t>
  </si>
  <si>
    <t xml:space="preserve">PORTARIA SPGAI nº 586, DE 14 DE JUNHO DE 2019 O SUBPROCURADOR-GERAL ADMINISTRATIVO INSTITUCIONAL DO MINISTÉRIO PÚBLICO DO ESTADO DE ALAGOAS, no uso das atribuições, e tendo em vista o contido no Proc. 1461/2019, RESOLVE conceder em favor do PM MÁRCIO DE ALMEIDA ARRUDA, portador de CPF nº 028.853.264-33, ½ (meia) meia diária, no valor unitário de R$ 90,00 (noventa reais), de acordo com o Termo de Cooperação Técnica publicado no D.O.E. 5 de março de 2018 e com o Ato PGJ nº 1/2018 (D.O.E. 21 de março de 2018), em face do seu deslocamento à cidade de Major Izidoro, no dia 28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</si>
  <si>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2019NE00719</t>
  </si>
  <si>
    <t xml:space="preserve">PORTARIA SPGAI nº 587, DE 14 DE JUNHO DE 2019 O SUBPROCURADOR-GERAL ADMINISTRATIVO INSTITUCIONAL DO MINISTÉRIO PÚBLICO DO ESTADO DE ALAGOAS, no uso das atribuições, e tendo em vista o contido no Proc. 1461/2019, RESOLVE conceder em favor do PM CRISTHIANO RODRIGUES MOURA, portador de CPF nº 037.962.744-20,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 período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</si>
  <si>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2019NE00720</t>
  </si>
  <si>
    <t xml:space="preserve">PORTARIA SPGAI nº 588, DE 14 DE JUNHO DE 2019 O SUBPROCURADOR-GERAL ADMINISTRATIVO INSTITUCIONAL DO MINISTÉRIO PÚBLICO DO ESTADO DE ALAGOAS, no uso das atribuições, e tendo em vista o contido no Proc. 1461/2019, RESOLVE conceder em favor do PM PERLYVISSON VILELA DE FREITAS, portador de CPF nº 009.129.584-05,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Delmiro Gouveia, no período de 18 a 19; Arapiraca, no período de 28 a 30 e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</si>
  <si>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2019NE00721</t>
  </si>
  <si>
    <t xml:space="preserve">PORTARIA SPGAI nº 589, DE 14 DE JUNHO DE 2019 O SUBPROCURADOR-GERAL ADMINISTRATIVO INSTITUCIONAL DO MINISTÉRIO PÚBLICO DO ESTADO DE ALAGOAS, no uso das atribuições, e tendo em vista o contido no Proc. 1461/2019, RESOLVE conceder em favor do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nos dias 21 e 31 e no período de 28 a 30,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</si>
  <si>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2019NE00722</t>
  </si>
  <si>
    <t xml:space="preserve">PORTARIA SPGAI nº 590, DE 14 DE JUNHO DE 2019 O SUBPROCURADOR-GERAL ADMINISTRATIVO INSTITUCIONAL DO MINISTÉRIO PÚBLICO DO ESTADO DE ALAGOAS, no uso das atribuições, e tendo em vista o contido no Proc. 1461/2019, RESOLVE conceder em favor do PM NICHOLAS FABIANO CORDEIRO DE OLIVEIRA, portador de CPF nº 057.443.704-55,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Delmiro Gouveia, no período de 18 a 19; Arapiraca, no período de 28 a 30 e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</si>
  <si>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2019NE00723</t>
  </si>
  <si>
    <t xml:space="preserve">PORTARIA SPGAI nº 591, DE 14 DE JUNHO DE 2019 O SUBPROCURADOR-GERAL ADMINISTRATIVO INSTITUCIONAL DO MINISTÉRIO PÚBLICO DO ESTADO DE ALAGOAS, no uso das atribuições, e tendo em vista o contido no Proc. 1461/2019, RESOLVE conceder em favor do PM CLESIVALDO DOS SANTOS DE MOURA, portador de CPF nº 814.771.124-72,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Delmiro Gouveia, no período de 18 a 19; Arapiraca, no período de 28 a 30 e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</si>
  <si>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2019NE00724</t>
  </si>
  <si>
    <t xml:space="preserve">PORTARIA SPGAI nº 592, DE 14 DE JUNHO DE 2019 O SUBPROCURADOR-GERAL ADMINISTRATIVO INSTITUCIONAL DO MINISTÉRIO PÚBLICO DO ESTADO DE ALAGOAS, no uso das atribuições, e tendo em vista o contido no Proc. 1461/2019, RESOLVE conceder em favor do PM GENIVAL FRANCISCO SANTOS JÚNIOR, portador de CPF nº 034.869.204-80,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São Luiz do Quitunde, no dia 16; Arapiraca, no dia 21 e no período de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</si>
  <si>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2019NE00725</t>
  </si>
  <si>
    <t xml:space="preserve">PORTARIA SPGAI nº 593, DE 14 DE JUNHO DE 2019 O SUBPROCURADOR-GERAL ADMINISTRATIVO INSTITUCIONAL DO MINISTÉRIO PÚBLICO DO ESTADO DE ALAGOAS, no uso das atribuições, e tendo em vista o contido no Proc. 1461/2019, RESOLVE conceder em favor da PM CÍNTHIA PEREIRA DE SOUZA, portador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 período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</si>
  <si>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2019NE00726</t>
  </si>
  <si>
    <t xml:space="preserve">PORTARIA SPGAI nº 594, DE 14 DE JUNHO DE 2019 O SUBPROCURADOR-GERAL ADMINISTRATIVO INSTITUCIONAL DO MINISTÉRIO PÚBLICO DO ESTADO DE ALAGOAS, no uso das atribuições, e tendo em vista o contido no Proc. 1461/2019, RESOLVE conceder em favor do PM JOSÉ HUMBERTO BUARQUE CAVALCANTE JÚNIOR, portador de CPF nº 021.496.314-40,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 período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</si>
  <si>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2019NE00727</t>
  </si>
  <si>
    <t xml:space="preserve">PORTARIA SPGAI nº 596, DE 14 DE JUNHO DE 2019 O SUBPROCURADOR-GERAL ADMINISTRATIVO INSTITUCIONAL DO MINISTÉRIO PÚBLICO DO ESTADO DE ALAGOAS, no uso das atribuições, e tendo em vista o contido no Proc. 1461/2019, RESOLVE conceder em favor da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Arapiraca, no dia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</si>
  <si>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2019NE00728</t>
  </si>
  <si>
    <t xml:space="preserve">PORTARIA SPGAI nº 596, DE 14 DE JUNHO DE 2019 O SUBPROCURADOR-GERAL ADMINISTRATIVO INSTITUCIONAL DO MINISTÉRIO PÚBLICO DO ESTADO DE ALAGOAS, no uso das atribuições, e tendo em vista o contido no Proc. 1461/2019, RESOLVE conceder em favor da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Arapiraca, no dia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17/06/2019.</t>
  </si>
  <si>
    <t xml:space="preserve">2019NE00729</t>
  </si>
  <si>
    <t xml:space="preserve">PORTARIA SPGAI nº 597, DE 14 DE JUNHO DE 2019 O SUBPROCURADOR-GERAL ADMINISTRATIVO INSTITUCIONAL DO MINISTÉRIO PÚBLICO DO ESTADO DE ALAGOAS, no uso das atribuições, e tendo em vista o contido no Proc. 1461/2019, RESOLVE conceder em favor do PM ELVIO NICOLAU DA SILVA, portadora de CPF nº 046.883.674-81, ½ (meia) diária, no valor unitário de R$ 90,00 (noventa reais), de acordo com o Termo de Cooperação Técnica publicado no D.O.E. 5 de março de 2018 e com o Ato PGJ nº 1/2018 (D.O.E. 21 de março de 2018), em face do seu deslocamento à cidade de Arapiraca, no dia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</si>
  <si>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2019NE00730</t>
  </si>
  <si>
    <t xml:space="preserve">PORTARIA SPGAI nº 598, DE 14 DE JUNHO DE 2019 O SUBPROCURADOR-GERAL ADMINISTRATIVO INSTITUCIONAL DO MINISTÉRIO PÚBLICO DO ESTADO DE ALAGOAS, no uso das atribuições, e tendo em vista o contido no Proc. 1461/2019, RESOLVE conceder em favor do PM JOÃO BRAZ DOS SANTOS JÚNIOR da Assessoria Militar, portador de CPF nº 049.941.704-60, matrícula nº 65523-6,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Major Izidoro, no dia 28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</si>
  <si>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2019NE00731</t>
  </si>
  <si>
    <t xml:space="preserve">PORTARIA SPGAI nº 599, DE 14 DE JUNHO DE 2019 O SUBPROCURADOR-GERAL ADMINISTRATIVO INSTITUCIONAL DO MINISTÉRIO PÚBLICO DO ESTADO DE ALAGOAS, no uso das atribuições, e tendo em vista o contido no Proc. 1461/2019, RESOLVE conceder em favor da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Major Izidoro, no dia 28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</si>
  <si>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2019NE00732</t>
  </si>
  <si>
    <t xml:space="preserve">PORTARIA SPGAI nº 600, DE 14 DE JUNHO DE 2019 O SUBPROCURADOR-GERAL ADMINISTRATIVO INSTITUCIONAL DO MINISTÉRIO PÚBLICO DO ESTADO DE ALAGOAS, no uso das atribuições, e tendo em vista o contido no Proc. 1461/2019, RESOLVE conceder em favor do Agente Penitenciário VÍTOR GOMES DA SILVA, portador de CPF nº 809.844.104-06, 5 (cinco) diárias, no valor unitário de R$ 180,00 (cento e oitenta reais), de acordo com o Termo de Cooperação Técnica publicado no D.O.E. 5 de março de 2018 e com o Ato PGJ nº 1/2018 (D.O.E. 21 de março de 2018), perfazendo um total de R$ 900,00 (novecentos reais), em face do seu deslocamento às cidades de São Luiz do Quitunde, no dia 16; Delmiro Gouveia, nos períodos de 18 a 19 e 30 a 31; Arapiraca, no período de 28 a 30, todos do mês de maio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17/06/2019.</t>
  </si>
  <si>
    <t xml:space="preserve">2019NE00733</t>
  </si>
  <si>
    <t xml:space="preserve">1º TERMO ADITIVO AO CONTRATO 18/2018 QUE TEM POR OBJETO a prorrogação da vigência do contrato de prestação de serviço de monitoramento por GPS/GSM/GPRS e gestão por Sistema de B.I. (BUSINESS INTELIGENCE) dos veículos da Procuradoria-Geral de Justiça do Estado de Alagoas, nº 18/2018, pelo período de 12 (doze) meses, contado de 19 de junho de 2019 até 18 de junho de 2020, conforme disposições constantes no processo nº PGJ/AL-1378/2019. Ficam mantidos os valores originários do contrato, sendo o valor unitário de R$ 33,29 e o valor mensal de R$ 532,64, perfazendo o valor total de R$ 6.391,68</t>
  </si>
  <si>
    <t xml:space="preserve">2019NE00734</t>
  </si>
  <si>
    <t xml:space="preserve">R$ 745,70</t>
  </si>
  <si>
    <t xml:space="preserve">2º TERMO ADITIVO -  O presente termo aditivo tem por objeto a prorrogação da vigência do contrato de prestação de serviços de internet móvel, via modem USB/4G, com os respectivos simcards USB/4G, nº 21/2017, conforme especificações técnicas constantes do Edital do Pregão Eletrônico nº 12/2016 e respectivos anexos, pelo período de 12 (doze) meses, contado de 3 de julho de 2019 até 2 de julho de 2020, conforme disposições constantes no processo nº PGJ/AL-532/2019.      Fica mantido o valor mensal do contrato em R$ 4.893,00 (quatro mil, oitocentos e noventa e três reais), perfazendo o valor total de R$ 58.716,00 (cinquenta e oito mil, setecentos e dezesseis reais).</t>
  </si>
  <si>
    <t xml:space="preserve">2019NE00742</t>
  </si>
  <si>
    <t xml:space="preserve">SHOCK INSTALAÇÕES E MANUTENÇÃO LTDA</t>
  </si>
  <si>
    <t xml:space="preserve">09625923000103</t>
  </si>
  <si>
    <t xml:space="preserve">CONTRATO QUE TEM POR OBJETO A CONTRATAÇÃO DE EMPRESA DE ENGENHARIA PARA EXECUTAR SERVIÇOS COMUNS DE CONSERVAÇÃO, DE ENGENHARIA, REPAROS, CONSERTOS E MANUTENÇÃO PREDIAIS, DE EQUIPAMENTOS QUE FAZEM PARTE DE SUA ESTRUTURA FÍSICA, DIVISÓRIAS E EQUIPAMENTOS DE SEGURANÇA, COM MATERIAIS NECESSÁRIOS, DE FORMA PREVENTIVA E CORRETIVA, VOLTADAS à CONSERVAÇÃO E MODERNIZAÇÃO DAS EDIFICAÇÕES UTILIZADAS PELO MINISTÉRIO PÚBLICO DE ALAGOAS, CONFORME ESPECIFICAÇÕES TÉCNICAS, QUANTIDADES, VALORES UNITÁRIOS E TOTAIS CONSTANTES DO EDITAL DO PREGÃO N 4/PGJ/2019 E ANEXOS. O VALOR TOTAL DO CONTRATO É DE R$ 1.440.004,00. A VIGÊNCIA SERÁ DE 12 MESES CONTADOS DA DATA DE SUA ASSINATURA</t>
  </si>
  <si>
    <t xml:space="preserve">TOMADA DE PREÇOS</t>
  </si>
  <si>
    <t xml:space="preserve">2019NE00747</t>
  </si>
  <si>
    <t xml:space="preserve">DIOGO LESSA DOS SANTOS MELO</t>
  </si>
  <si>
    <t xml:space="preserve">06437080493</t>
  </si>
  <si>
    <t xml:space="preserve">ADIANTAMENTO 04/2019, EM FAVOR DO SERVIDOR DIOGO LESSA DOS SANTOS MELO,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OUTROS SERVIÇOS DE TERCEIROS-PJ.</t>
  </si>
  <si>
    <t xml:space="preserve">2019NE00751</t>
  </si>
  <si>
    <t xml:space="preserve">-R$ 400,00</t>
  </si>
  <si>
    <t xml:space="preserve">ADIANTAMENTO 04/2019, EM FAVOR DO SERVIDOR DIOGO LESSA DOS SANTOS MELO,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MATERIAL DE CONSUMO.</t>
  </si>
  <si>
    <t xml:space="preserve">2019NE00752</t>
  </si>
  <si>
    <t xml:space="preserve">R$ 517,30</t>
  </si>
  <si>
    <t xml:space="preserve">julho</t>
  </si>
  <si>
    <t xml:space="preserve">PORTARIA SPGAI nº 610, DE 17 DE JUNHO DE 2019 O SUBPROCURADOR-GERAL ADMINISTRATIVO INSTITUCIONAL DO MINISTÉRIO PÚBLICO DO ESTADO DE ALAGOAS, no uso de suas atribuições, e tendo em vista o contido no Proc. 1550/2019, RESOLVE conceder em favor de CLAUDEMIR DOS SANTOS MOTA, Assessor de Logística e Transporte, portador do CPF nº 873.122.808-97, matrícula nº 8255110, 12 (doze) meias diárias, no valor unitário de R$ 90,00 (noventa reais), aplicando-se o desconto de R$ 12,53 (doze reais e cinquenta e três centavos), por ½ (meia) diária, referente ao auxílio-alimentação de acordo com o Ato PGJ nº 7/2014, perfazendo um total de R$ 929,64 (novecentos e vinte e nove reais e sessenta e quatro centavos), em face do seu deslocamento às cidades de São Miguel dos Campos, no dia 10; Viçosa, no dia 14; Arapiraca, no dia 15; Porto Calvo e Maragogi, no dia 16; Santana do Mundaú, no dia 17; São Miguel dos Campos, no dia 20; Marechal Deodoro, no dia 21 e Arapiraca, no dia 31, todos do mês de maio e às cidades de Santana do Mundaú, no dia 4; São Miguel dos Campos, Barra de São Miguel, Jequiá da Praia e Roteiro, no dia 5; Arapiraca, no dia 8; Anadia, Tanque D¿Arca, Pindoba, Chã Preta e Mar Vermelho, no dia 11, todos do mês de junho do corrente ano, para realizar cobertura fotográfica em eventos do MPAL, correndo a despesa por conta da dotação orçamentária inclusa no Programa de Trabalho 03.122.0003.2107/00258 ¿ Manutenção das Ações de Comunicação, Natureza de despesa: 339014 ¿ Diária, pessoal civil.  Publicado no DOE de 18/06/2019.</t>
  </si>
  <si>
    <t xml:space="preserve">2019NE00753</t>
  </si>
  <si>
    <t xml:space="preserve">R$ 929,64</t>
  </si>
  <si>
    <t xml:space="preserve">PORTARIA SPGAI nº 611, DE 17 DE JUNHO DE 2019 O SUBPROCURADOR-GERAL ADMINISTRATIVO INSTITUCIONAL DO MINISTÉRIO PÚBLICO DO ESTADO DE ALAGOAS, no uso de suas atribuições, e tendo em vista o contido no Proc. 1550/2019, RESOLVE conceder em favor de CLAUDEMIR DOS SANTOS MOTA, Assessor de Logística e Transporte, portador do CPF nº 873.122.808-97, matrícula nº 8255110,1 (uma) diária, no valor unitário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Santana do Ipanema, no período de 23 a 24 de maio do corrente ano, para realizar cobertura fotográfica em eventos do MPAL, correndo a despesa por conta da dotação orçamentária inclusa no Programa de Trabalho 03.122.0003.2107/00258 ¿ Manutenção das Ações de Comunicação, Natureza de despesa: 339014 ¿ Diária, pessoal civil.  Publicado no DOE de 18/06/2019.</t>
  </si>
  <si>
    <t xml:space="preserve">2019NE00754</t>
  </si>
  <si>
    <t xml:space="preserve">JOAO ALCIDES DE SA CERQUEIRA</t>
  </si>
  <si>
    <t xml:space="preserve">01027015476</t>
  </si>
  <si>
    <t xml:space="preserve">PORTARIA SPGAI nº 612, DE 17 DE JUNHO DE 2019 O SUBPROCURADOR-GERAL ADMINISTRATIVO INSTITUCIONAL DO MINISTÉRIO PÚBLICO DO ESTADO DE ALAGOAS, no uso de suas atribuições, e tendo em vista o contido no Proc. 1550/2019, RESOLVE conceder em favor de JOÃO ALCIDES DE SÁ CERQUEIRA, Técnico do Ministério Público do Estado de Alagoas, portador do CPF nº 010.270.154-76, matrícula nº 825369-2,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Marechal Deodoro, no dia 21 de maio do corrente ano, para realizar filmagem em eventos do MPAL, correndo a despesa por conta da dotação orçamentária inclusa no Programa de Trabalho 03.122.0003.2107/00258 ¿ Manutenção das Ações de Comunicação, Natureza de despesa: 339014 ¿ Diária, pessoal civil.  Publicado no DOE de 18/06/2019.</t>
  </si>
  <si>
    <t xml:space="preserve">2019NE00755</t>
  </si>
  <si>
    <t xml:space="preserve">THIAGO HENRIQUE FERREIRA</t>
  </si>
  <si>
    <t xml:space="preserve">01385608463</t>
  </si>
  <si>
    <t xml:space="preserve">PORTARIA SPGAI nº 613, DE 17 DE JUNHO DE 2019 O SUBPROCURADOR-GERAL ADMINISTRATIVO INSTITUCIONAL DO MINISTÉRIO PÚBLICO DO ESTADO DE ALAGOAS, no uso de suas atribuições, e tendo em vista o contido no Proc. 1550/2019, RESOLVE conceder em favor de THIAGO HENRIQUE FERREIRA, Assessor Técnico, portador do CPF nº 013.856.084-63, matrícula nº 8255172-3,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São Miguel dos Campos, no dia 10 de maio do corrente ano, para realizar filmagem em eventos do MPAL, correndo a despesa por conta da dotação orçamentária inclusa no Programa de Trabalho 03.122.0003.2107/00258 ¿ Manutenção das Ações de Comunicação, Natureza de despesa: 339014 ¿ Diária, pessoal civil.  Publicado no DOE de 18/06/2019.</t>
  </si>
  <si>
    <t xml:space="preserve">2019NE00756</t>
  </si>
  <si>
    <t xml:space="preserve">PORTARIA SPGAI nº 606, DE 17 DE JUNHO DE 2019 O SUBPROCURADOR-GERAL ADMINISTRATIVO INSTITUCIONAL DO MINISTÉRIO PÚBLICO DO ESTADO DE ALAGOAS, no uso de suas atribuições, e tendo em vista o contido no Proc. 1498/2019, RESOLVE conceder em favor de NIVALDO BRANDÃO DA SILVA, Assessor de Logística e Transportes, portador do CPF nº 222.719.104-04, matrícula nº 8255099- 0, 3 (meias) diárias, no valor de R$ 90,00 (noventa reais), aplicando-se o desconto de R$ 12,53 (doze reais e cinquenta e três centavos), por ½ (meia) diária, referente ao auxílio-alimentação de acordo com o Ato PGJ nº 7/2014, perfazendo um total de R$ 232,41 (duzentos e trinta e dois reais e quarenta e um centavos), em face do seu deslocamento às cidades de Piranhas, Pão de Açúcar, Santana do Ipanema, Palmeira dos Índios e Colônia Leopoldina, nos dias 11, 12 e 18 de março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18/06/2019.</t>
  </si>
  <si>
    <t xml:space="preserve">2019NE00757</t>
  </si>
  <si>
    <t xml:space="preserve">R$ 1.316,93</t>
  </si>
  <si>
    <t xml:space="preserve">PORTARIA SPGAI nº 614, DE 18 DE JUNHO DE 2019 O SUBPROCURADOR-GERAL ADMINISTRATIVO INSTITUCIONAL DO MINISTÉRIO PÚBLICO DO ESTADO DE ALAGOAS, no uso das atribuições, e tendo em vista o contido no Proc. 1557/2019,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Palmeira dos Índios, no dia 7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</si>
  <si>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2019NE00758</t>
  </si>
  <si>
    <t xml:space="preserve">PORTARIA SPGAI nº 615, DE 18 DE JUNHO DE 2019 O SUBPROCURADOR-GERAL ADMINISTRATIVO INSTITUCIONAL DO MINISTÉRIO PÚBLICO DO ESTADO DE ALAGOAS, no uso das atribuições, e tendo em vista o contido no Proc. 1557/2019,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Palmeira dos Índios, no dia 7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</si>
  <si>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2019NE00759</t>
  </si>
  <si>
    <t xml:space="preserve">PORTARIA SPGAI nº 616, DE 18 DE JUNHO DE 2019 O SUBPROCURADOR-GERAL ADMINISTRATIVO INSTITUCIONAL DO MINISTÉRIO PÚBLICO DO ESTADO DE ALAGOAS, no uso das atribuições, e tendo em vista o contido no Proc. 1557/2019,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Palmeira dos Índios, no dia 7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</si>
  <si>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2019NE00760</t>
  </si>
  <si>
    <t xml:space="preserve">PORTARIA SPGAI nº 617, DE 18 DE JUNHO DE 2019 O SUBPROCURADOR-GERAL ADMINISTRATIVO INSTITUCIONAL DO MINISTÉRIO PÚBLICO DO ESTADO DE ALAGOAS, no uso das atribuições, e tendo em vista o contido no Proc. 1558/2019,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Rio Largo, no dia 14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</si>
  <si>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2019NE00761</t>
  </si>
  <si>
    <t xml:space="preserve">PORTARIA SPGAI nº 618, DE 18 DE JUNHO DE 2019 O SUBPROCURADOR-GERAL ADMINISTRATIVO INSTITUCIONAL DO MINISTÉRIO PÚBLICO DO ESTADO DE ALAGOAS, no uso das atribuições, e tendo em vista o contido no Proc. 1558/2019,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Rio Largo, no dia 14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</si>
  <si>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2019NE00762</t>
  </si>
  <si>
    <t xml:space="preserve">PORTARIA SPGAI nº 619, DE 18 DE JUNHO DE 2019 O SUBPROCURADOR-GERAL ADMINISTRATIVO INSTITUCIONAL DO MINISTÉRIO PÚBLICO DO ESTADO DE ALAGOAS, no uso das atribuições, e tendo em vista o contido no Proc. 1558/2019,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Rio Largo, no dia 14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</si>
  <si>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2019NE00763</t>
  </si>
  <si>
    <t xml:space="preserve">PORTARIA SPGAI nº 620, DE 18 DE JUNHO DE 2019 O SUBPROCURADOR-GERAL ADMINISTRATIVO INSTITUCIONAL DO MINISTÉRIO PÚBLICO DO ESTADO DE ALAGOAS, no uso das atribuições, e tendo em vista o contido no Proc. 1559/2019,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União dos Palmares, no dia 15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</si>
  <si>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2019NE00764</t>
  </si>
  <si>
    <t xml:space="preserve">PORTARIA SPGAI nº 621, DE 18 DE JUNHO DE 2019 O SUBPROCURADOR-GERAL ADMINISTRATIVO INSTITUCIONAL DO MINISTÉRIO PÚBLICO DO ESTADO DE ALAGOAS, no uso das atribuições, e tendo em vista o contido no Proc. 1559/2019,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15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</si>
  <si>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2019NE00765</t>
  </si>
  <si>
    <t xml:space="preserve">PORTARIA SPGAI nº 622, DE 18 DE JUNHO DE 2019 O SUBPROCURADOR-GERAL ADMINISTRATIVO INSTITUCIONAL DO MINISTÉRIO PÚBLICO DO ESTADO DE ALAGOAS, no uso das atribuições, e tendo em vista o contido no Proc. 1560/2019,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União dos Palmares, no dia 21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</si>
  <si>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2019NE00766</t>
  </si>
  <si>
    <t xml:space="preserve">PORTARIA SPGAI nº 623, DE 18 DE JUNHO DE 2019 O SUBPROCURADOR-GERAL ADMINISTRATIVO INSTITUCIONAL DO MINISTÉRIO PÚBLICO DO ESTADO DE ALAGOAS, no uso das atribuições, e tendo em vista o contido no Proc. 1560/2019,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União dos Palmares, no dia 21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</si>
  <si>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2019NE00767</t>
  </si>
  <si>
    <t xml:space="preserve">PORTARIA SPGAI nº 624, DE 18 DE JUNHO DE 2019 O SUBPROCURADOR-GERAL ADMINISTRATIVO INSTITUCIONAL DO MINISTÉRIO PÚBLICO DO ESTADO DE ALAGOAS, no uso das atribuições, e tendo em vista o contido no Proc. 1560/2019,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21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</si>
  <si>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2019NE00768</t>
  </si>
  <si>
    <t xml:space="preserve">PORTARIA SPGAI nº 631, DE 18 DE JUNHO DE 2019 O SUBPROCURADOR-GERAL ADMINISTRATIVO INSTITUCIONAL DO MINISTÉRIO PÚBLICO DO ESTADO DE ALAGOAS, no uso das atribuições, e tendo em vista o contido no Proc. 1564/2019,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Santana do Ipanema, no dia 5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</si>
  <si>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2019NE00769</t>
  </si>
  <si>
    <t xml:space="preserve">PORTARIA SPGAI nº 632, DE 18 DE JUNHO DE 2019 O SUBPROCURADOR-GERAL ADMINISTRATIVO INSTITUCIONAL DO MINISTÉRIO PÚBLICO DO ESTADO DE ALAGOAS, no uso das atribuições, e tendo em vista o contido no Proc. 1564/2019,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Santana do Ipanema, no dia 5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</si>
  <si>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2019NE00770</t>
  </si>
  <si>
    <t xml:space="preserve">PORTARIA SPGAI nº 633, DE 18 DE JUNHO DE 2019 O SUBPROCURADOR-GERAL ADMINISTRATIVO INSTITUCIONAL DO MINISTÉRIO PÚBLICO DO ESTADO DE ALAGOAS, no uso das atribuições, e tendo em vista o contido no Proc. 1564/2019,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Santana do Ipanema, no dia 5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</si>
  <si>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2019NE00771</t>
  </si>
  <si>
    <t xml:space="preserve">PORTARIA SPGAI nº 634, DE 18 DE JUNHO DE 2019 O SUBPROCURADOR-GERAL ADMINISTRATIVO INSTITUCIONAL DO MINISTÉRIO PÚBLICO DO ESTADO DE ALAGOAS, no uso das atribuições, e tendo em vista o contido no Proc. 1565/2019,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São Miguel dos Campos,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</si>
  <si>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2019NE00772</t>
  </si>
  <si>
    <t xml:space="preserve">PORTARIA SPGAI nº 635, DE 18 DE JUNHO DE 2019 O SUBPROCURADOR-GERAL ADMINISTRATIVO INSTITUCIONAL DO MINISTÉRIO PÚBLICO DO ESTADO DE ALAGOAS, no uso das atribuições, e tendo em vista o contido no Proc. 1565/2019,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São Miguel dos Campos,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</si>
  <si>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2019NE00773</t>
  </si>
  <si>
    <t xml:space="preserve">PORTARIA SPGAI nº 636, DE 18 DE JUNHO DE 2019 O SUBPROCURADOR-GERAL ADMINISTRATIVO INSTITUCIONAL DO MINISTÉRIO PÚBLICO DO ESTADO DE ALAGOAS, no uso das atribuições, e tendo em vista o contido no Proc. 1565/2019,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São Miguel dos Campos,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</si>
  <si>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2019NE00774</t>
  </si>
  <si>
    <t xml:space="preserve">PORTARIA SPGAI nº 628, DE 18 DE JUNHO DE 2019 O SUBPROCURADOR-GERAL ADMINISTRATIVO INSTITUCIONAL DO MINISTÉRIO PÚBLICO DO ESTADO DE ALAGOAS, no uso das atribuições, e tendo em vista o contido no Proc. 1563/2019,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Santana do Ipanema, no dia 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</si>
  <si>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2019NE00775</t>
  </si>
  <si>
    <t xml:space="preserve">PORTARIA SPGAI nº 629, DE 18 DE JUNHO DE 2019 O SUBPROCURADOR-GERAL ADMINISTRATIVO INSTITUCIONAL DO MINISTÉRIO PÚBLICO DO ESTADO DE ALAGOAS, no uso das atribuições, e tendo em vista o contido no Proc. 1563/2019,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Santana do Ipanema, no dia 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</si>
  <si>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2019NE00776</t>
  </si>
  <si>
    <t xml:space="preserve">PORTARIA SPGAI nº 630, DE 18 DE JUNHO DE 2019 O SUBPROCURADOR-GERAL ADMINISTRATIVO INSTITUCIONAL DO MINISTÉRIO PÚBLICO DO ESTADO DE ALAGOAS, no uso das atribuições, e tendo em vista o contido no Proc. 1563/2019,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Santana do Ipanema, no dia 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</si>
  <si>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2019NE00777</t>
  </si>
  <si>
    <t xml:space="preserve">PORTARIA SPGAI nº 625, DE 18 DE JUNHO DE 2019 O SUBPROCURADOR-GERAL ADMINISTRATIVO INSTITUCIONAL DO MINISTÉRIO PÚBLICO DO ESTADO DE ALAGOAS, no uso das atribuições, e tendo em vista o contido no Proc. 1561/2019,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Murici,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</si>
  <si>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2019NE00778</t>
  </si>
  <si>
    <t xml:space="preserve">PORTARIA SPGAI nº 626, DE 18 DE JUNHO DE 2019 O SUBPROCURADOR-GERAL ADMINISTRATIVO INSTITUCIONAL DO MINISTÉRIO PÚBLICO DO ESTADO DE ALAGOAS, no uso das atribuições, e tendo em vista o contido no Proc. 1561/2019,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Murici,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</si>
  <si>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2019NE00779</t>
  </si>
  <si>
    <t xml:space="preserve">PORTARIA SPGAI nº 627, DE 18 DE JUNHO DE 2019 O SUBPROCURADOR-GERAL ADMINISTRATIVO INSTITUCIONAL DO MINISTÉRIO PÚBLICO DO ESTADO DE ALAGOAS, no uso das atribuições, e tendo em vista o contido no Proc. 1561/2019,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Murici,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19/06/2019.</t>
  </si>
  <si>
    <t xml:space="preserve">2019NE00780</t>
  </si>
  <si>
    <t xml:space="preserve">PORTARIA SPGAI nº 669, DE 3 DE JULHO DE 2019 O SUBPROCURADOR-GERAL ADMINISTRATIVO INSTITUCIONAL DO MINISTÉRIO PÚBLICO DO ESTADO DE ALAGOAS, no uso de suas atribuições, e tendo em vista o contido no Proc. 1639/2019, RESOLVE conceder em favor de ALINE FLÁVIA GAMA GUEDES, Servidora Cedida, portador do CPF nº 648.466.104-97, matrícula nº 8255264-9, 2 (duas) meias diária,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Santana do Mundaú e Mata Grande, nos dias 4 e 17 de junho do corrente ano, respectivamente, a serviço desta Procuradoria Geral de Justiça, correndo a despesa por conta da dotação orçamentária inclusa no Programa de Trabalho 03.122.0003.2107/00258 ¿ Manutenção das Ações de Comunicação, Natureza de despesa: 339014 ¿ Diárias, pessoal civil.  Publicado no DOE de 04/07/2019.</t>
  </si>
  <si>
    <t xml:space="preserve">2019NE00784</t>
  </si>
  <si>
    <t xml:space="preserve">PORTARIA SPGAI nº 670, DE 3 DE JULHO DE 2019 O SUBPROCURADOR-GERAL ADMINISTRATIVO INSTITUCIONAL DO MINISTÉRIO PÚBLICO DO ESTADO DE ALAGOAS, no uso de suas atribuições, e tendo em vista o contido no Proc. 1646/2019, RESOLVE conceder em favor da Dra. ADRIANA ACCIOLY DE LIMA VILELA, Promotora de Justiça da 31ª PJC, de 3ª entrância, portador do CPF nº 956.640.334- 87, matrícula nº 69086-4, 3 (três)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R$ 869,13 (oitocentos e sessenta e nove reais e treze centavos), em face do seu deslocamento à cidade de Igaci, nos dias 4, 11 e 18 de junho do corrente ano, em razão da designação contida na Portaria PGJ nº 212 de 1º de abril de 2019, correndo a despesa por conta da dotação orçamentária inclusa no Programa de Trabalho 03.122.0003.2107.0000 ¿ Manutenção das Atividades do Ministério Público, Natureza de despesa: 339014 ¿ Diária, pessoal civil.  Republicado no DOE de 04/07/2019.</t>
  </si>
  <si>
    <t xml:space="preserve">2019NE00785</t>
  </si>
  <si>
    <t xml:space="preserve">PORTARIA SPGAI nº 661, DE 2 DE JULHO DE 2019 O SUBPROCURADOR-GERAL ADMINISTRATIVO INSTITUCIONAL DO MINISTÉRIO PÚBLICO DO ESTADO DE ALAGOAS, no uso de suas atribuições, e tendo em vista o contido no Proc. 1596/2019, RESOLVE conceder em favor da Dra. ADRIANA ACCIOLY DE LIMA VILELA, Promotora de Justiça da 31ª PJC, de 3ª entrância, portador do CPF nº 956.640.334- 87, matrícula nº 69086-4, 2 (duas)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R$ 579,42 (quinhentos e setenta e nove reais e quarenta e dois centavos), em face do seu deslocamento à cidade de Messias, nos dias 6 e 13 de junho do corrente ano, em razão da designação contida na Portaria PGJ nº 312 de 16 de maio de 2019, correndo a despesa por conta da dotação orçamentária inclusa no Programa de Trabalho 03.122.0003.2107.0000 ¿ Manutenção das Atividades do Ministério Público, Natureza de despesa: 339014 ¿ Diária, pessoal civil.  Republicado no DOE de 03/07/2019.</t>
  </si>
  <si>
    <t xml:space="preserve">2019NE00786</t>
  </si>
  <si>
    <t xml:space="preserve">AMANDA ELOYSE SILVA COSTA</t>
  </si>
  <si>
    <t xml:space="preserve">06025888477</t>
  </si>
  <si>
    <t xml:space="preserve">PORTARIA SPGAI nº 667, DE 3 DE JULHO DE 2019 O SUBPROCURADOR-GERAL ADMINISTRATIVO INSTITUCIONAL DO MINISTÉRIO PÚBLICO DO ESTADO DE ALAGOAS, no uso de suas atribuições, e tendo em vista o contido no Proc. 1632/2019, RESOLVE conceder em favor de AMANDA ELOYSE SILVA COSTA, Analista do Ministério Público, portador do CPF nº 060.258.884-77, matrícula nº 826138-5,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14 de junho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Republicado no DOE de 04/07/2019.</t>
  </si>
  <si>
    <t xml:space="preserve">2019NE00787</t>
  </si>
  <si>
    <t xml:space="preserve">PORTARIA SPGAI nº 662, DE 2 DE JULHO DE 2019 O SUBPROCURADOR-GERAL ADMINISTRATIVO INSTITUCIONAL DO MINISTÉRIO PÚBLICO DO ESTADO DE ALAGOAS, no uso de suas atribuições, e tendo em vista o contido no Proc. 1611/2019, RESOLVE conceder em favor de ALLYSSON EDWIN VIEIRA TELES, Assessor de Logística e Transporte, portador do CPF nº 027.816.924-41, matrícula nº 8255118-9,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Anadia e Mata Grande, nos dias 11 e 17 de junho do corrente ano, respectivamente, para prestar serviço de condução e deslocamento de membros e servidores do MPE/AL, correndo a despesa por conta da dotação orçamentária inclusa no Programa de Trabalho 03.122.0003.2107.0000 ¿ Manutenção das Atividades do Ministério Público, Natureza de despesa: 339014 ¿ Diárias, pessoal civil.  Publicado no DOE de 03/07/2019.</t>
  </si>
  <si>
    <t xml:space="preserve">2019NE00788</t>
  </si>
  <si>
    <t xml:space="preserve">PORTARIA SPGAI nº 660, DE 2 DE JULHO DE 2019 O SUBPROCURADOR-GERAL ADMINISTRATIVO INSTITUCIONAL DO MINISTÉRIO PÚBLICO DO ESTADO DE ALAGOAS, no uso de suas atribuições, e tendo em vista o contido no Proc. 1589/2019,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Piranhas, nos dias 6 e 13 de junho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03/07/2019.</t>
  </si>
  <si>
    <t xml:space="preserve">2019NE00789</t>
  </si>
  <si>
    <t xml:space="preserve">PORTARIA SPGAI nº 668, DE 3 DE JULHO DE 2019 O SUBPROCURADOR-GERAL ADMINISTRATIVO INSTITUCIONAL DO MINISTÉRIO PÚBLICO DO ESTADO DE ALAGOAS, e tendo em vista o contido no Proc. 1634/2019, RESOLVE conceder em favor do Dr. LUIZ ALBERTO DE HOLANDA PAES PINTO, Promotor de Justiça de Quebrangulo, de 1ª entrância, portador do CPF nº 070.961.924-33, matrícula nº 8255303-3, 3 (três)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R$ 759,33 (setecentos e cinquenta e nove reais e trinta e três centavos), em face do seu deslocamento à cidade de Cajueiro, nos dias 6, 13 e 19 de junho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Diárias, pessoal civil.  Publicado no DOE de 04/07/2019.</t>
  </si>
  <si>
    <t xml:space="preserve">2019NE00790</t>
  </si>
  <si>
    <t xml:space="preserve">PORTARIA SPGAI nº 664, DE 3 DE JULHO DE 2019 O SUBPROCURADOR-GERAL ADMINISTRATIVO INSTITUCIONAL DO MINISTÉRIO PÚBLICO DO ESTADO DE ALAGOAS, no uso das atribuições, e tendo em vista o contido no Proc. 1609/2019, RESOLVE conceder em favor do Dr. LUCAS SCHITINI DE SOUZA, Promotor de Justiça, titular da Promotoria de Justiça de Limoeiro de Anadia, de 1ª entrância, portador do CPF nº 839.264.455-72, matrícula nº 8255385-8,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Teotônio Vilela, nos dias 6 e 13 de junho do corrente ano, em razão da designação contida no Portaria PGJ nº 276, de 6 de maio de 2019, correndo a despesa por conta da dotação orçamentária inclusa no Programa de Trabalho 03.122.0003.2107.0000 ¿ Manutenção das Atividades do Ministério Público, Natureza de despesa: 339014 ¿ Diária, pessoal civil.  Publicado no DOE de 04/07/2019.</t>
  </si>
  <si>
    <t xml:space="preserve">2019NE00791</t>
  </si>
  <si>
    <t xml:space="preserve">MARCONDES BATISTA AYRES</t>
  </si>
  <si>
    <t xml:space="preserve">04937331400</t>
  </si>
  <si>
    <t xml:space="preserve">PORTARIA SPGAI nº 663, DE 2 DE JULHO DE 2019 O SUBPROCURADOR-GERAL ADMINISTRATIVO INSTITUCIONAL DO MINISTÉRIO PÚBLICO DO ESTADO DE ALAGOAS, no uso de suas atribuições, e tendo em vista o contido no Proc. 1694/2019, RESOLVE conceder em favor de MARCONDES BATISTA AYRES, Analista do Ministério Público, portador do CPF nº 049.373.314-00, matrícula nº 826042-7, 3 ½ (três e meia) diárias, no valor unitário de R$ 330,00 (trezentos e trinta reais), aplicando-se o desconto de R$ 25,07 (vinte e cinco reais e sete centavos), por diária, referente ao auxílio-alimentação de acordo com o Ato PGJ nº 7/2014, perfazendo um total de R$ 1.067,26 (um mil e sessenta e sete reais e vinte e seis centavos), em face do seu deslocamento à cidade de Brasília-DF, no período entre 2 a 5 de julho do corrente ano, para participar do Curso ¿Processo Judicial Eletrônico - PJE¿, correndo a despesa por conta da dotação orçamentária inclusa no Programa de Trabalho 03.122.0003.2107.0000 ¿ Manutenção das Atividades do Ministério Público, Natureza de despesa: 339014 ¿ Diárias, pessoal civil.  Publicado no DOE de 03/07/2019.</t>
  </si>
  <si>
    <t xml:space="preserve">2019NE00792</t>
  </si>
  <si>
    <t xml:space="preserve">PORTARIA SPGAI nº 666, DE 3 DE JULHO DE 2019 O SUBPROCURADOR-GERAL ADMINISTRATIVO INSTITUCIONAL DO MINISTÉRIO PÚBLICO DO ESTADO DE ALAGOAS, no uso de suas atribuições, e tendo em vista o contido no Proc. 1615/2019,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14 de junho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04/07/2019.</t>
  </si>
  <si>
    <t xml:space="preserve">2019NE00793</t>
  </si>
  <si>
    <t xml:space="preserve">PORTARIA SPGAI nº 657, DE 2 DE JULHO DE 2019 O SUBPROCURADOR-GERAL ADMINISTRATIVO INSTITUCIONAL DO MINISTÉRIO PÚBLICO DO ESTADO DE ALAGOAS, no uso das atribuições, e tendo em vista o contido no Proc. 1577/2019,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São Miguel dos Campos, no dia 11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03/07/2019.</t>
  </si>
  <si>
    <t xml:space="preserve">2019NE00794</t>
  </si>
  <si>
    <t xml:space="preserve">PORTARIA SPGAI nº 658, DE 2 DE JULHO DE 2019 O SUBPROCURADOR-GERAL ADMINISTRATIVO INSTITUCIONAL DO MINISTÉRIO PÚBLICO DO ESTADO DE ALAGOAS, no uso das atribuições, e tendo em vista o contido no Proc. 1577/2019,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São Miguel dos Campos, no dia 11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03/07/2019.</t>
  </si>
  <si>
    <t xml:space="preserve">2019NE00795</t>
  </si>
  <si>
    <t xml:space="preserve">PORTARIA SPGAI nº 659, DE 2 DE JULHO DE 2019 O SUBPROCURADOR-GERAL ADMINISTRATIVO INSTITUCIONAL DO MINISTÉRIO PÚBLICO DO ESTADO DE ALAGOAS, no uso das atribuições, e tendo em vista o contido no Proc. 1577/2019,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São Miguel dos Campos, no dia 11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03/07/2019.</t>
  </si>
  <si>
    <t xml:space="preserve">2019NE00796</t>
  </si>
  <si>
    <t xml:space="preserve">PORTARIA SPGAI nº 676, DE 4 DE JULHO DE 2019 O SUBPROCURADOR-GERAL ADMINISTRATIVO INSTITUCIONAL DO MINISTÉRIO PÚBLICO DO ESTADO DE ALAGOAS, no uso das atribuições, e tendo em vista o contido no Proc. 1546/2019, RESOLVE conceder em favor de JACKSON COSTA DOS SANTOS, Técnico do Ministério Público, portador de CPF nº 053.364.864-50, matrícula nº 825502-4, 2 (duas) meias diárias, no valor unitário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São Luiz do Quitunde, Coruripe e São Miguel dos Campos, nos dias 17 e 19 de junho do corrente ano, respectivamente, a serviço da Diretoria de Tecnologia da Informação, correndo a despesa por conta da dotação orçamentária inclusa no Programa de Trabalho 03.122.0003.2107. 0000 ¿ Manutenção das Atividades do Ministério Público, Natureza de despesa: 339014 ¿ Diárias, pessoal civil.  Publicado no DOE de 05/07/2019.</t>
  </si>
  <si>
    <t xml:space="preserve">2019NE00797</t>
  </si>
  <si>
    <t xml:space="preserve">PORTARIA SPGAI nº 677, DE 4 DE JULHO DE 2019 O SUBPROCURADOR-GERAL ADMINISTRATIVO INSTITUCIONAL DO MINISTÉRIO PÚBLICO DO ESTADO DE ALAGOAS, no uso de suas atribuições, e tendo em vista o contido no Proc. 1547/2019, RESOLVE conceder em favor de FABRÍZIO MALTA OLIVEIRA, Técnico do Ministério Público ¿ Tecnologia da Informação, portador do CPF nº 110.852.877- 50, matrícula nº 825493-1, 2 (duas) meias diárias, no valor unitário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São Luiz do Quitunde, Coruripe e São Miguel dos Campos, nos dias 17 e 19 de junho do corrente ano, respectivamente, para realizar serviço de configuração de equipamentos de informática,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05/07/2019.</t>
  </si>
  <si>
    <t xml:space="preserve">2019NE00798</t>
  </si>
  <si>
    <t xml:space="preserve">PORTARIA SPGAI nº 675, DE 4 DE JULHO DE 2019 O SUBPROCURADOR-GERAL ADMINISTRATIVO INSTITUCIONAL DO MINISTÉRIO PÚBLICO DO ESTADO DE ALAGOAS, no uso de suas atribuições, e tendo em vista o contido no Proc. 1545/2019,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Traipu, no dia 13 de junho do corrente ano, para realizar serviço de condução de servidor à Promotoria de Justiça de Traipu,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05/07/2019.</t>
  </si>
  <si>
    <t xml:space="preserve">2019NE00799</t>
  </si>
  <si>
    <t xml:space="preserve">PORTARIA SPGAI nº 673, DE 4 DE JULHO DE 2019 O SUBPROCURADOR-GERAL ADMINISTRATIVO INSTITUCIONAL DO MINISTÉRIO PÚBLICO DO ESTADO DE ALAGOAS, no uso de suas atribuições, e tendo em vista o contido no Proc. 1543/2019,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Junqueiro, no dia 12 de junho do corrente ano, para realizar serviço de condução de servidor à Promotoria de Justiça de Junqueiro,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05/07/2019.</t>
  </si>
  <si>
    <t xml:space="preserve">2019NE00800</t>
  </si>
  <si>
    <t xml:space="preserve">PORTARIA SPGAI nº 674, DE 4 DE JULHO DE 2019 O SUBPROCURADOR-GERAL ADMINISTRATIVO INSTITUCIONAL DO MINISTÉRIO PÚBLICO DO ESTADO DE ALAGOAS, no uso de suas atribuições, e tendo em vista o contido no Proc. 1544/2019,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Traipu, no dia 13 de junho do corrente ano, para realizar serviço de configuração de equipamentos de informática na Promotoria de Justiça de Traipu,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05/07/2019.</t>
  </si>
  <si>
    <t xml:space="preserve">2019NE00801</t>
  </si>
  <si>
    <t xml:space="preserve">PORTARIA SPGAI nº 672, DE 4 DE JULHO DE 2019 O SUBPROCURADOR-GERAL ADMINISTRATIVO INSTITUCIONAL DO MINISTÉRIO PÚBLICO DO ESTADO DE ALAGOAS, no uso de suas atribuições, e tendo em vista o contido no Proc. 1542/2019,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Junqueiro, no dia 12 de junho do corrente ano, para realizar serviço de configuração de equipamentos de informática na Promotoria de Justiça de Junqueiro,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05/07/2019.</t>
  </si>
  <si>
    <t xml:space="preserve">2019NE00802</t>
  </si>
  <si>
    <t xml:space="preserve">Valor correspondente ao pagamento das despesas com horas extras, adicional noturno do condutor e despesas de hotelaria conforme cláusula oitava e nona do contrato relativo ao 5 TERMO ADITIVO AO  CONTRATO 14/2017 QUE TEM POR OBJETO PRESTAÇÃO DE SERVIÇOS CONTÍNUOS DE LOCAÇÃO DE 06 VEÍCULOS, COM MOTORISTA, SEM FORNECIMENTO DE COMBUSTÍVEL, PARA TRANSPORTE DE DOCUMENTOS, MATERIAIS, COLABORADORES, SERVIDORES E MEMBROS A SERVIÇO DO MINISTÉRIO PUBLICO, EM DESLOCAMENTOS NA CAPITAL E INTERIOR, COM VIGÊNCIA 12 MESES CONTADOS De 05/05/2019 até 04/05/2020, BEM COMO REPACTUAÇÃO DOS PREÇOS PELO ÍNDICE INPC DE 3,43%, BEM COMO AUMENTO DO QUANTITATIVO DE HORAS EXTRAS PREVISTAS PASSANDO PARA 40 HORAS EXTRAS, CONFORME DISPOSIÇÕES CONSTANTES NO PROCESSO PGJ 960/2019. O VALOR TOTAL DO CONTRATO É DE R$ 305.875,44. OS PAGAMENTOS SERÃO EFETUADOS MENSALMENTE COM A APRESENTAÇÃO DA NOTA FISCAL ATESTADA</t>
  </si>
  <si>
    <t xml:space="preserve">2019NE00805</t>
  </si>
  <si>
    <t xml:space="preserve">R$ 2.688,45</t>
  </si>
  <si>
    <t xml:space="preserve">PORTARIA SPGAI nº 680, DE 5 DE JULHO DE 2019 O SUBPROCURADOR-GERAL ADMINISTRATIVO INSTITUCIONAL DO MINISTÉRIO PÚBLICO DO ESTADO DE ALAGOAS, no uso das atribuições, e tendo em vista o contido no Proc. 1720/2019, RESOLVE conceder em favor da Dra. SANDRA MALTA PRATA LIMA, Promotora de Justiça, da 37ª PJC, de 3ª entrância, portador do CPF nº 239.908.644-91, matrícula nº 62613-9, 1 (uma) diária, no valor unitário de R$ 831,15 (oitocentos e trinta e um reais e quinze centavos), aplicando-se o desconto de R$ 25,07 (vinte e cinco reais e sete centavos), por diária, referente ao auxílio-alimentação de acordo com o Ato PGJ nº 7/2014, perfazendo um total de R$ 806,08 (oitocentos e seis reais e oito centavos), em face de ter de se deslocar à cidade do Brasília-DF, no período de 8 a 9 de julho do corrente ano, para participar de Reunião com a Comissão de Combate à Violência nos Estádios, correndo a despesa por conta da dotação orçamentária inclusa no Programa de Trabalho 03.122.0003.2107.0000 ¿ Manutenção das Atividades do Ministério Público, Natureza de despesa: 339014 ¿ Diária, pessoal civil.  Publicado no DOE de 08/07/2019.</t>
  </si>
  <si>
    <t xml:space="preserve">2019NE00806</t>
  </si>
  <si>
    <t xml:space="preserve">RODRIGO FERREIRA LAVOR RODRIGUES DA CRUZ</t>
  </si>
  <si>
    <t xml:space="preserve">04580381483</t>
  </si>
  <si>
    <t xml:space="preserve">PORTARIA SPGAI nº 679, DE 5 DE JULHO DE 2019 O SUBPROCURADOR-GERAL ADMINISTRATIVO INSTITUCIONAL DO MINISTÉRIO PÚBLICO DO ESTADO DE ALAGOAS, no uso das atribuições, e tendo em vista o contido no Proc. 1675/2019, RESOLVE conceder em favor do Dr. RODRIGO FERREIRA LAVOR RODRIGUES DA CRUZ, Promotor de Justiça, titular da Promotoria de Justiça de Colônia Leopoldina, de 1ª entrância, portador do CPF nº 045.803.814-83, matrícula nº 8255306-8,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Joaquim Gomes, no dia 21 de março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08/07/2019.</t>
  </si>
  <si>
    <t xml:space="preserve">2019NE00807</t>
  </si>
  <si>
    <t xml:space="preserve">PORTARIA SPGAI nº 678, DE 5 DE JULHO DE 2019 O SUBPROCURADOR-GERAL ADMINISTRATIVO INSTITUCIONAL DO MINISTÉRIO PÚBLICO DO ESTADO DE ALAGOAS, no uso das atribuições, e tendo em vista o contido no Proc. 1666/2019, RESOLVE conceder em favor da Dra. ALEXANDRA BEURLEN, Promotora de Justiça, da 11ª PJC, de 3ª entrância, portador do CPF nº 834.483.144-04, matrícula nº 69085- 6, 2 (duas) diárias, no valor unitário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do seu deslocamento à cidade de Brasília-DF, no período de 2 a 4 de julho do corrente ano, para participar de Reunião com a Secretaria Nacional de Justiça, correndo a despesa por conta da dotação orçamentária inclusa no Programa de Trabalho 03.122.0003.2107.0000 ¿ Manutenção das Atividades do Ministério Público, Natureza de despesa: 339014 ¿ Diária, pessoal civil.  Publicado no DOE de 08/07/2019.</t>
  </si>
  <si>
    <t xml:space="preserve">2019NE00808</t>
  </si>
  <si>
    <t xml:space="preserve">ROSALVO FORTES FONTAN JUNIOR</t>
  </si>
  <si>
    <t xml:space="preserve">27206475434</t>
  </si>
  <si>
    <t xml:space="preserve">PORTARIA SPGAI nº 682, DE 5 DE JULHO DE 2019 O SUBPROCURADOR-GERAL ADMINISTRATIVO INSTITUCIONAL DO MINISTÉRIO PÚBLICO DO ESTADO DE ALAGOAS, no uso de suas atribuições, e tendo em vista o contido no Proc. 1701/2019,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Atalaia, no dia 3 de julho do corrente ano, para realizar serviço de instalação e configurações de equipamentos de informática na Promotoria de Justiça de Atalaia,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08/07/2019.</t>
  </si>
  <si>
    <t xml:space="preserve">2019NE00810</t>
  </si>
  <si>
    <t xml:space="preserve">PORTARIA SPGAI nº 683, DE 5 DE JULHO DE 2019 O SUBPROCURADOR-GERAL ADMINISTRATIVO INSTITUCIONAL DO MINISTÉRIO PÚBLICO DO ESTADO DE ALAGOAS, no uso de suas atribuições, e tendo em vista o contido no Proc. 1618/2019,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Rio Largo, no dia 19 de junho do corrente ano, para realizar serviço de instalação e configurações de equipamentos de informática na Promotoria de Justiça de Rio Largo,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08/07/2019.</t>
  </si>
  <si>
    <t xml:space="preserve">2019NE00811</t>
  </si>
  <si>
    <t xml:space="preserve">VALOR CORRESPONDENTE AO PAGAMENTO DE DESPESAS DE EXERCÍCIO ANTERIOR REFERENTE AO PAGAMENTO DE 04 DIÁRIAS, REALIZADAS NO PERÍODO DE 08/11 A 09/11 DE 2018, CONFORME PREVISTO NO CONTRATO 35/2018 CUJO OBJETO É A contratação de empresa prestadora de serviços continuados de copeiragem, recepção, encanador, eletricista de baixa tensão, jardineiro, marceneiro e auxiliar de almoxarifado para atendimento nas dependências das unidades do Ministério Público do Estado de Alagoas, conforme especificações técnicas, quantidades, valores unitários e totais constantes do Edital do Pregão Eletrônico nº 17/PGJ/2017 e respectivos anexos.O prazo de vigência do Contrato será de 12 (doze meses), contados da data de sua assinatura.</t>
  </si>
  <si>
    <t xml:space="preserve">2019NE00812</t>
  </si>
  <si>
    <t xml:space="preserve">R$ 248,80</t>
  </si>
  <si>
    <t xml:space="preserve">CYRO EDUARDO BLATTER MOREIRA</t>
  </si>
  <si>
    <t xml:space="preserve">40617785791</t>
  </si>
  <si>
    <t xml:space="preserve">PORTARIA SPGAI nº 685, DE 8 DE JULHO DE 2019 O SUBPROCURADOR-GERAL ADMINISTRATIVO INSTITUCIONAL DO MINISTÉRIO PÚBLICO DO ESTADO DE ALAGOAS, no uso das atribuições, e tendo em vista o contido no Proc. 1685/2019, RESOLVE conceder em favor do Dr. CYRO EDUARDO BLATTER MOREIRA, Promotor de Justiça, da 39ª PJC, de 3ª entrância, portador do CPF nº 406.177.857-91, matrícula nº 69170-4, 2 (duas)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R$ 579,42 (quinhentos e setenta e nove reais e quarenta e dois centavos), em face do seu deslocamento às cidades de Arapiraca e Porto Real do Colégio, nos dias 10 e 12 de junho do corrente ano, respectivamente, a serviço do GAESF, correndo a despesa por conta da dotação orçamentária inclusa no Programa de Trabalho 03.091.0003.2363.0000 ¿ Manutenção dos Serviços de Inteligência do Ministério Público, Natureza de despesa: 339014 ¿ Diária, pessoal civil.  Publicado no DOE de 09/07/2019.</t>
  </si>
  <si>
    <t xml:space="preserve">2019NE00813</t>
  </si>
  <si>
    <t xml:space="preserve">PORTARIA SPGAI nº 684, DE 8 DE JULHO DE 2019 O SUBPROCURADOR-GERAL ADMINISTRATIVO INSTITUCIONAL DO MINISTÉRIO PÚBLICO DO ESTADO DE ALAGOAS, no uso das atribuições, e tendo em vista o contido no Proc. 1671/2019, RESOLVE conceder em favor do Dr. RODRIGO FERREIRA LAVOR RODRIGUES DA CRUZ, Promotor de Justiça, titular da Promotoria de Justiça de Colônia Leopoldina, de 1ª entrância, portador do CPF nº 045.803.814-83, matrícula nº 8255306-8, 2 (duas)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Maragogi, nos dias 11 e 17 de junho do corrente ano, em razão da designação contida na Portaria PGJ nº 333, de 3 de junho de 2019, correndo a despesa por conta da dotação orçamentária inclusa no Programa de Trabalho 03.122.0003.2107.0000 ¿ Manutenção das Atividades do Ministério Público, Natureza de despesa: 339014 ¿ Diária, pessoal civil.  Publicado no DOE de 09/07/2019.</t>
  </si>
  <si>
    <t xml:space="preserve">2019NE00814</t>
  </si>
  <si>
    <t xml:space="preserve">NONO TERMO ADITIVO AO CONTRATO DE LOCAÇÃO DE IMÓVEL N 02/2010, DESTINADO A SEDIAR A PROMOTORIA DE JUSTIÇA DA COMARCA DE MARECHAL DEODORO/AL, SITUADO NA RUA DR. TAVARES BASTOS, N 203, CENTRO, MARECHAL DEODORO/AL, QUE TEM POR OBJETO A PRORROGAÇÃO DA VIGÊNCIA PELO PERÍODO DE 12 (DOZE) MESES CONTADOS DE 15 DE JULHO DE 2019 ATE 14 DE JULHO DE 2020, COM REAJUSTE DE 6,51% NO VALOR DO ALUGUEL, COM APLICAÇÃO DO IGP-M, PASSANDO PARA O VALOR MENSAL DE R$ 957,24. O VALOR TOTAL DO CONTRATO SERÁ DE R$ 11.486,88 (EMPENHO REFERENTE AO EXERCÍCIO DE 2019).</t>
  </si>
  <si>
    <t xml:space="preserve">2019NE00815</t>
  </si>
  <si>
    <t xml:space="preserve">R$ 1.435,86</t>
  </si>
  <si>
    <t xml:space="preserve">FOMENTO DISTRIBUIDORA LTDA</t>
  </si>
  <si>
    <t xml:space="preserve">05858023000155</t>
  </si>
  <si>
    <t xml:space="preserve">CAFÉ EM PÓ, Pacote c/ 250g, MARCA: Odebrecht</t>
  </si>
  <si>
    <t xml:space="preserve">2019NE00816</t>
  </si>
  <si>
    <t xml:space="preserve">R$ 7.907,20</t>
  </si>
  <si>
    <t xml:space="preserve">MACHADO ARMARINHOS LTDA</t>
  </si>
  <si>
    <t xml:space="preserve">24174062000188</t>
  </si>
  <si>
    <t xml:space="preserve">AQUISIÇÃO DE MATERIAIS DE LIMPEZA E DE COPA E COZINHA DECORRENTES DA ATA DE REGISTRO DE PREÇOS PGJ/AL 03/2019</t>
  </si>
  <si>
    <t xml:space="preserve">2019NE00817</t>
  </si>
  <si>
    <t xml:space="preserve">R$ 51.405,19</t>
  </si>
  <si>
    <t xml:space="preserve">MATERIAL DE COPA E COZINHA. MATERIAL DE LIMPEZA E PRODUTOS DE HIGIENIZAÇÃO</t>
  </si>
  <si>
    <t xml:space="preserve">2019NE00818</t>
  </si>
  <si>
    <t xml:space="preserve">R$ 26.628,55</t>
  </si>
  <si>
    <t xml:space="preserve">INFRANET DISTRIBUIDORA DE TECNOLOGIA LTDA</t>
  </si>
  <si>
    <t xml:space="preserve">12257462000178</t>
  </si>
  <si>
    <t xml:space="preserve">VIDEO PORTEIRO IVR 1010 INTELBRAS</t>
  </si>
  <si>
    <t xml:space="preserve">2019NE00819</t>
  </si>
  <si>
    <t xml:space="preserve">R$ 499,86</t>
  </si>
  <si>
    <t xml:space="preserve">6 TERMO ADITIVO CONTRATO N 21/2015 QUE TEM POR OBJETO A PRORROGAÇÃO DA VIGÊNCIA DO CONTRATO DE PRESTAÇÃO DE SERVIÇOS DE SUPORTE TÉCNICO REMOTO E MANUTENÇÃO CORRETIVA, ADAPTATIVA E EVOLUTIVA, E SUPORTE DE PRIMEIRO NÍVEL AO USUÁRIO INTERNO PARA O SISTEMA DE INFORMAÇÃO E GESTÃO DOS PROCESSOS JUDICIAIS DO MINISTÉRIO PÚBLICO-SAJ/MP PELO PERÍODO DE 12 MESES, CONTADOS DE 15/07/19 A 14/07/20, BEM COMO APLICAÇÃO DE REAJUSTE COM APLICAÇÃO DE 5% SOBRE O VALOR CONTRATUAL E DESCONTO PELO PERÍODO DE 15/07/19 A 14/07/20 SOBRE O VALOR MENSAL DO SUPORTE DE PRIMEIRO NÍVEL AO USUÁRIO INTERNO, CONFORME CONDIÇÕES ESTABELECIDAS NO PROCESSO PGJ 712/2019. O CONTRATO PASSA A TER VALOR COM O DESCONTO DE R$ 2.014.864,08. OS PAGAMENTOS SERÃO EFETUADOS MENSALMENTE COM A APRESENTAÇÃO DA NOTA FISCAL DEVIDAMENTE ATESTADA PELO GESTOR. </t>
  </si>
  <si>
    <t xml:space="preserve">2019NE00820</t>
  </si>
  <si>
    <t xml:space="preserve">R$ 257.454,86</t>
  </si>
  <si>
    <t xml:space="preserve">MICHELINE LAURINDO TENORIO SILVEIRA DOS ANJOS</t>
  </si>
  <si>
    <t xml:space="preserve">80348793472</t>
  </si>
  <si>
    <t xml:space="preserve">PORTARIA SPGAI nº 689, DE 10 DE JULHO DE 2019 O SUBPROCURADOR-GERAL ADMINISTRATIVO INSTITUCIONAL DO MINISTÉRIO PÚBLICO DO ESTADO DE ALAGOAS, no uso de suas atribuições, e tendo em vista o contido no Proc. 1740/2019, RESOLVE conceder em favor do Dra. MICHELINE LAURINDO TENÓRIO SILVEIRA DOS ANJOS, Promotora de Justiça da 26ª PJC, ora Coordenadora do Nudesp/ Caop, de 3ª entrância, portador do CPF nº 803.487.934-72, matrícula nº 69088, ½ (meia) diária, no valor unitário de R$ 302,24 (trezentos e dois reais e vinte e quatro centavos), aplicando-se o desconto de R$ 12,53 (doze reais e cinquenta e três centavos), por meia diária, referente ao auxílio-alimentação de acordo com o Ato PGJ nº 7/2014, perfazendo um total de R$ 289,71 (duzentos e oitenta e nove reais e setenta e um centavos), em face do seu deslocamento à cidade Girau do Ponciano, no dia 18 de junho do corrente ano, a serviço da Coordenadoria do Núcleo de Defesa da Saúde Pública, para participação de abertura do evento ¿Ação Estadual em Defesa da Vida¿, correndo a despesa por conta da dotação orçamentária inclusa no Programa de Trabalho 03.422.0003.2096.0000 ¿ Manutenção dos Centros de Apoio Operacional do Ministério Público, Natureza de despesa: 339014 ¿ Diárias, pessoal civil.  Publicado no DOE de 11/07/2019.</t>
  </si>
  <si>
    <t xml:space="preserve">2019NE00822</t>
  </si>
  <si>
    <t xml:space="preserve">HELDER LIMA GONCALVES DE OLIVEIRA</t>
  </si>
  <si>
    <t xml:space="preserve">09551252438</t>
  </si>
  <si>
    <t xml:space="preserve">PORTARIA SPGAI nº 688, DE 10 DE JULHO DE 2019 O SUBPROCURADOR-GERAL ADMINISTRATIVO INSTITUCIONAL DO MINISTÉRIO PÚBLICO DO ESTADO DE ALAGOAS, no uso de suas atribuições, e tendo em vista o contido no Proc. 1739/2019, RESOLVE conceder em favor de HÉLDER LIMA GONÇALVES DE OLIVEIRA, Assessor Administrativo do Ministério Público, portador do CPF nº 095.512.524- 38, matrícula nº 8255117-0,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Girau do Ponciano, no dia 18 de junho do corrente ano, a serviço da Coordenadoria do Núcleo de Defesa da Saúde Pública no evento ¿Ação Estadual em Defesa da Vida¿, correndo a despesa por conta da dotação orçamentária inclusa no Programa de Trabalho 03.422.0003.2096.0000 ¿ Manutenção dos Centros de Apoio Operacional do Ministério Público, Natureza de despesa: 339014 ¿ Diárias, pessoal civil.  Publicado no DOE de 11/07/2019.</t>
  </si>
  <si>
    <t xml:space="preserve">2019NE00823</t>
  </si>
  <si>
    <t xml:space="preserve">PORTARIA SPGAI nº 692, DE 11 DE JULHO DE 2019 O SUBPROCURADOR-GERAL ADMINISTRATIVO INSTITUCIONAL DO MINISTÉRIO PÚBLICO DO ESTADO DE ALAGOAS, no uso de suas atribuições, e tendo em vista o contido no Proc. 1756/2019,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Girau do Ponciano, no dia 18 de junho do corrente ano, para fazer cobertura jornalística da Instalação dos Conselhos Municipais de Segurança de Maribondo e Cajueiro, correndo a despesa por conta da dotação orçamentária inclusa no Programa de Trabalho 03.122.0003.2107/00258 ¿ Manutenção das Ações de Comunicação, Natureza de despesa: 339014 ¿ Diárias, pessoal civil.  Publicado no DOE de 12/07/2019.</t>
  </si>
  <si>
    <t xml:space="preserve">2019NE00824</t>
  </si>
  <si>
    <t xml:space="preserve">VIEIRA E BARBOSA COMUNICAÇÃO VISUAL LTDA-ME</t>
  </si>
  <si>
    <t xml:space="preserve">14513199000166</t>
  </si>
  <si>
    <t xml:space="preserve">AQUISIÇÃO DE PELÍCULAS ADESIVAS EM IMPRESSÃO DIGITAL PARA ADEQUAÇÃO DE SINALIZAÇÃO VISUAL PARA MELHORIA DE SEGURANÇA INSTITUCIONAL DO MINISTÉRIO PÚBLICO</t>
  </si>
  <si>
    <t xml:space="preserve">2019NE00825</t>
  </si>
  <si>
    <t xml:space="preserve">PORTARIA SPGAI nº 681, DE 5 DE JULHO DE 2019 O SUBPROCURADOR-GERAL ADMINISTRATIVO INSTITUCIONAL DO MINISTÉRIO PÚBLICO DO ESTADO DE ALAGOAS, no uso de suas atribuições, e tendo em vista o contido no Proc. 1701/2019, RESOLVE conceder em favor de JOSÉ FERNANDES DE OLIVEIRA SILVA, Assessor Administrativo, portador do CPF nº 803.399.484-34, matrícula nº 825921- 6,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Atalaia, no dia 3 de julho do corrente ano, para realizar serviço de instalação e configurações de equipamentos de informática na Promotoria de Justiça de Atalaia,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08/07/2019.</t>
  </si>
  <si>
    <t xml:space="preserve">2019NE00826</t>
  </si>
  <si>
    <t xml:space="preserve">PORTARIA SPGAI nº 695, DE 12 DE JULHO DE 2019 O SUBPROCURADOR-GERAL ADMINISTRATIVO INSTITUCIONAL DO MINISTÉRIO PÚBLICO DO ESTADO DE ALAGOAS, no uso de suas atribuições, e tendo em vista o contido no Proc. 1757/2019, RESOLVE conceder em favor de JONATHAN DO NASCIMENTO MATOS, Técnico do Ministério Público ¿ Tecnologia da Informação, portador do CPF nº 053.548.944- 76,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Delmiro Gouveia, no dia 10 de julho do corrente ano, para realizar serviço de configuração de equipamentos de informática na Promotoria de Justiça de Delmiro Gouveia,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15/07/2019.</t>
  </si>
  <si>
    <t xml:space="preserve">2019NE00827</t>
  </si>
  <si>
    <t xml:space="preserve">PORTARIA SPGAI nº 696, DE 12 DE JULHO DE 2019 O SUBPROCURADOR-GERAL ADMINISTRATIVO INSTITUCIONAL DO MINISTÉRIO PÚBLICO DO ESTADO DE ALAGOAS, no uso de suas atribuições, e tendo em vista o contido no Proc. 1758/2019,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Delmiro Gouveia, no dia 10 de julho do corrente ano, para realizar serviço de condução de servidor à Promotoria de Justiça de Delmiro Gouveia,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15/07/2019.</t>
  </si>
  <si>
    <t xml:space="preserve">2019NE00828</t>
  </si>
  <si>
    <t xml:space="preserve">CONTRATAÇÃO DE SEGURO TOTAL, PELO PERÍODO DE UM ANO, PARO O VEÍCULO AMAROK, PLACA QMA-0440, ANO/MODELO 2017/2017, DESTINADO AO GRUPO DE ATUAÇÃO ESPECIAL DE COMBATE AO CRIME ORGANIZADO - GAECO, CONFORME PROCESSO PGJ 344/2019, COM COBERTURA CONTRA ACIDENTES E DANOS CAUSADOS PELA NATUREZA E ASSISTÊNCIA 24H.O VALOR TOTAL DO PRÊMIO É DE R$ 2.706,00, A SER PAGO COM A APRESENTAÇÃO DA NOTA FISCAL ATESTADA.</t>
  </si>
  <si>
    <t xml:space="preserve">2019NE00829</t>
  </si>
  <si>
    <t xml:space="preserve">R$ 5.412,00</t>
  </si>
  <si>
    <t xml:space="preserve">PAGAMENTO DA GUIA DE RECOLHIMENTO (AMARELINHA DETRAN-AL) REFERENTE AO LICENCIAMENTO DOS VEÍCULOS DE PLACAS OHB-0360, OHB-0520, OHG-6959, OHG-6909, OHG-6979, OHG-7089, QLJ-7999 E QLM-0620, PERTENCENTE AO MINISTÉRIO PUBLICO DE ALAGOAS, RELATIVO AO FENASEG/DPVAT (SEGURO OBRIGATÓRIO) EXERCÍCIO 2019 </t>
  </si>
  <si>
    <t xml:space="preserve">2019NE00831</t>
  </si>
  <si>
    <t xml:space="preserve">2º termo aditivo ao contrato 34/2018 que tem por objeto a alteração, repactuação dos preços e reequilíbrio econômico-financeiro do contrato de prestação de serviços continuados de limpeza, conservação e higienização de bens móveis e imóveis, nº 34/2018, com a aplicação de reajuste do IPCA/IBGE de 4,52556% sobre insumos que sofreram majoração (uniformes, equipamentos, manutenção de equipamentos/EPI¿S, laudo técnico e relógio de ponto), com efeitos retroativos a partir de outubro de 2018, conforme previsão da cláusula décima segunda, item 12.3, do contrato e disposições constantes no processo nº PGJ/AL-3845/2018.O preço mensal do contrato passa a ser de R$ 34.544,14, com efeitos em outubro de 2018, e R$ 34.546,09, com efeitos a partir de novembro de 2018, perfazendo o valor total de R$ 414.547,47.</t>
  </si>
  <si>
    <t xml:space="preserve">2019NE00832</t>
  </si>
  <si>
    <t xml:space="preserve">R$ 8,94</t>
  </si>
  <si>
    <t xml:space="preserve">PORTARIA SPGAI nº 702, DE 16 DE JULHO DE 2019 O SUBPROCURADOR-GERAL ADMINISTRATIVO INSTITUCIONAL DO MINISTÉRIO PÚBLICO DO ESTADO DE ALAGOAS, no uso das atribuições, e tendo em vista o contido no Proc. 1644/2019, RESOLVE conceder em favor do Dr. JOSÉ ANTÔNIO MALTA MARQUES, Promotor de Justiça, da 49ª PJC, ora Diretor do CAOP, de 3ª entrância, portador do CPF nº 123.779.104-91, matrícula nº 55850-8, 3 (três)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R$ 869,13 (oitocentos e sessenta e nove reais e treze centavos), em face do seu deslocamento às cidades de Delmiro Gouveia, no dia 6; Santana do Mundaú e Arapiraca, no dia 8; Girau do Ponciano, Maribondo e Cajueiro, no dia 18, todos do mês de junho do corrente ano, a serviço do CAOP/MPAL, correndo a despesa por conta da dotação orçamentária inclusa no Programa de Trabalho 03.422.0003.2096.0000 ¿ Manutenção dos Centros de Apoio Operacional do Ministério Público, Natureza de despesa: 339014 ¿ Diárias, pessoal civil.  Publicado no DOE de 17/07/2019.</t>
  </si>
  <si>
    <t xml:space="preserve">2019NE00833</t>
  </si>
  <si>
    <t xml:space="preserve">FLAVIO VASCONCELOS DE BRITO</t>
  </si>
  <si>
    <t xml:space="preserve">93415400549</t>
  </si>
  <si>
    <t xml:space="preserve">PORTARIA SPGAI nº 701, DE 16 DE JULHO DE 2019 O SUBPROCURADOR-GERAL ADMINISTRATIVO INSTITUCIONAL DO MINISTÉRIO PÚBLICO DO ESTADO DE ALAGOAS, no uso das atribuições, e tendo em vista o contido no Proc. 1643/2019, RESOLVE conceder em favor de FLÁVIO VASCONCELOS DE BRITO, Assessor do Gabinete do Procurador-Geral de Justiça, portador de CPF nº 934.154.005-49, matrícula nº 8255084-0,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8 de junho do corrente ano, para participar da operação ¿MP Conectado com você ¿ Poluição sonora é crime¿, correndo a despesa por conta da dotação orçamentária inclusa no Programa de Trabalho 03.422.0003.2096.0000 ¿ Manutenção dos Centros de Apoio Operacional do Ministério Público, Natureza de despesa: 339014 ¿ Diárias, pessoal civil.  Publicado no DOE de 17/07/2019.</t>
  </si>
  <si>
    <t xml:space="preserve">2019NE00834</t>
  </si>
  <si>
    <t xml:space="preserve">PRIMEIRO TERMO ADITIVO AO CONTRATO Nº 29/2018  QUE TEM POR OBJETO a prorrogação da vigência do contrato de prestação dos serviços de cobertura securitária (seguro) para assegurar vidas limitadas a 250 (duzentos e cinquenta) estagiários remunerados do Programa de Estágio do Ministério Público de Alagoas, sob a coordenação da Escola Superior do Ministério Público, nº 29/2018, pelo período de 12 (doze) meses, contado de 2 de agosto de 2019 até 1 de agosto de 2020, face aplicação do artigo 57, inciso II da Lei 8.666/93, conforme disposições constantes no processo nº PGJ-460/2019. Conforme convencionado entre as partes, fica mantido o valor total estimado do contrato em R$ 2.820,00. O PAGAMENTO SERA EFETUADO COM A APRESENTAÇÃO DA NOTA FISCAL DEVIDAMENTE ATESTADA PELO GESTOR DO CONTRATO </t>
  </si>
  <si>
    <t xml:space="preserve">2019NE00836</t>
  </si>
  <si>
    <t xml:space="preserve">2º TERMO ADITIVO AO CONTRATO 25/2017 QUE TEM POR OBJETO a) a alteração da razão social da contratada ¿FSF Tecnologia Ltda-EPP¿ face a transformação da pessoa jurídica em sociedade anônima, consoante Ata de Assembleia Geral Extraordinária, conforme disposições constantes no processo nº PGJ/AL-650/2019;   b) a prorrogação da vigência do contrato de prestação de serviços de link de internet nº 25/2017, para atender as necessidades dos prédios localizados na Av. Fernandes Lima nº 1.018, Farol e na Av. Jucá Sampaio, nº 206, Barro Duro, que serão prestados nas condições estabelecidas no Termo de Referência, anexo do Edital de Licitação n.º 11/2016 do Instituto Federal de Alagoas-IFAL, vinculada a adesão da Ata de Registro de Preços nº 11/2016 do Instituto Federal de Alagoas-IFAL, pelo período de 12 (doze) meses, contado de 21 de julho de 2019 até 20 de julho de 2020, face aplicação do art. 57, II, da Lei 8.666/93. Fica mantido a valor total do contrato em R$ 23.880,00 </t>
  </si>
  <si>
    <t xml:space="preserve">2019NE00839</t>
  </si>
  <si>
    <t xml:space="preserve">R$ 538,07</t>
  </si>
  <si>
    <t xml:space="preserve">2019NE00842</t>
  </si>
  <si>
    <t xml:space="preserve">R$ 160,53</t>
  </si>
  <si>
    <t xml:space="preserve">PAGAMENTO DAS MULTAS EXISTENTES NAS  GUIAS DE RECOLHIMENTO (AMARELINHA DETRAN-AL) REFERENTE AO LICENCIAMENTO DOS VEÍCULOS DE PLACAS ohg-6979, PERTENCENTE AO MINISTÉRIO PUBLICO DE ALAGOAS, RELATIVO AS MULTAS EXERCÍCIO 2019 </t>
  </si>
  <si>
    <t xml:space="preserve">2019NE00843</t>
  </si>
  <si>
    <t xml:space="preserve">R$ 131,46</t>
  </si>
  <si>
    <t xml:space="preserve">3º termo termo aditivo ao Contrato 24/2017 que tem por objeto a prorrogação da vigência do contrato de execução de serviços comuns de gerenciamento de obras, compreendendo o assessoramento, coordenação, especificações, estudos de viabilidade técnica, análises, orçamentos, fiscalização de obras e serviços, laudos, levantamentos, projetos, pareceres, vistorias, e outros de mesmas naturezas, necessários à consecução dos serviços e obras demandadas pela Administração do Ministério Público Estadual, auxiliando a Seção de Engenharia, conforme especificações técnicas constantes do Edital do Pregão nº 07/PGJ/2017 e respectivos anexos, quantidades, valores unitários e totais estabelecidos no Contrato, QUE tem por objeto a alteração do contrato de execução de serviços comuns de gerenciamento de obras, compreendendo o assessoramento, coordenação, especificações, estudos de viabilidade técnica, análises, orçamentos, fiscalização de obras e serviços, laudos, levantamentos, projetos, pareceres, vistorias, e outros de mesmas naturezas, necessários à consecução dos serviços e obras demandadas pela Administração do Ministério Público Estadual, auxiliando a Seção de Engenharia, conforme especificações técnicas constantes do Edital do Pregão nº 07/PGJ/2017 e respectivos anexos, nº 24/2017, mediante:   a) a prorrogação da vigência do contrato pelo período de 12 (doze) meses, contado de 21 de julho de 2019 até 20 de julho de 2020;   b) o reajuste da hora técnica padrão (HTP), de acordo com a atualização da tabela de referência do Sistema Nacional de Pesquisa de Custos e Índices da Construção Civil ¿ SINAPI, previsão da cláusula oitava do contrato, conforme disposições constantes no processo nº PGJ/AL-992/2019.  Com o reajuste, o valor total do contrato passa a ser de R$ 1.534.191,87. </t>
  </si>
  <si>
    <t xml:space="preserve">2019NE00854</t>
  </si>
  <si>
    <t xml:space="preserve">R$ 23.907,77</t>
  </si>
  <si>
    <t xml:space="preserve">GILSON LIBOLIO DE OLIVEIRA MENDES</t>
  </si>
  <si>
    <t xml:space="preserve">56928998768</t>
  </si>
  <si>
    <t xml:space="preserve">PORTARIA SPGAI nº 722, DE 22 DE JULHO DE 2019 O SUBPROCURADOR-GERAL ADMINISTRATIVO INSTITUCIONAL DO MINISTÉRIO PÚBLICO DO ESTADO DE ALAGOAS, no uso de suas atribuições, e tendo em vista o contido no Proc. 1796/2019, RESOLVE conceder, conforme art. 1º do Ato PGJ nº 12/2018, em favor de GILSON LIBÓRIO DE OLIVEIRA MENDES, Assessor Especial da AGU, portador do CPF nº 569.289.987-68, 1 (uma) diária, no valor unitário de R$ 886,56 (oitocentos e oitenta e seis reais e cinquenta e seis centavos), em face do seu deslocamento à cidade de Maceió, no período de 28 a 30 de julho do corrente ano, para participar do evento: ¿A Investigação do Ministério Público no Combate à Corrupção¿, como palestrante do Tema: ¿O enfrentamento aos atos de corrupção por meio da integração dos órgãos de controle. Estudo de casos concretos¿, correndo a despesa por conta da dotação orçamentária inclusa no Programa de Trabalho 03.091.0003.2363.0000 ¿ Manutenção dos Serviços de Inteligência do Ministério Público, Natureza de despesa: 339036 ¿ Outros Serviços de Terceiros Pessoa Física.  Publicado no DOE de 23/07/2019.</t>
  </si>
  <si>
    <t xml:space="preserve">2019NE00856</t>
  </si>
  <si>
    <t xml:space="preserve">R$ 886,56</t>
  </si>
  <si>
    <t xml:space="preserve">ARTHUR PINTO DE LEMOS JUNIOR</t>
  </si>
  <si>
    <t xml:space="preserve">12028683805</t>
  </si>
  <si>
    <t xml:space="preserve">PORTARIA SPGAI nº 723, DE 22 DE JULHO DE 2019 O SUBPROCURADOR-GERAL ADMINISTRATIVO INSTITUCIONAL DO MINISTÉRIO PÚBLICO DO ESTADO DE ALAGOAS, no uso de suas atribuições, e tendo em vista o contido no Proc. 1796/2019, RESOLVE conceder, conforme art. 1º do Ato PGJ nº 12/2018, em favor de ARTHUR PINTO DE LEMOS JÚNIOR, Promotor de Justiça do Ministério Público de São Paulo, portador do CPF nº 120.286.838-05, 1 (uma) diária, no valor unitário de R$ 886,56 (oitocentos e oitenta e seis reais e cinquenta e seis centavos), em face do seu deslocamento à cidade de Maceió, no período de 28 a 30 de julho do corrente ano, para participar do evento: ¿A Investigação do Ministério Público no Combate à Corrupção¿, como palestrante do Tema: ¿A investigação do crime de lavagem de dinheiro como estratégia para o enfrentamento de grupos criminosos¿, correndo a despesa por conta da dotação orçamentária inclusa no Programa de Trabalho 03.091.0003.2363.0000 ¿ Manutenção dos Serviços de Inteligência do Ministério Público, Natureza de despesa: 339036 ¿ Outros Serviços de Terceiros Pessoa Física.  Publicado no DOE de 23/07/2019.</t>
  </si>
  <si>
    <t xml:space="preserve">2019NE00857</t>
  </si>
  <si>
    <t xml:space="preserve">SIMONE SIBILIO DO NASCIMENTO</t>
  </si>
  <si>
    <t xml:space="preserve">02442441705</t>
  </si>
  <si>
    <t xml:space="preserve">PORTARIA SPGAI nº 724, DE 22 DE JULHO DE 2019 O SUBPROCURADOR-GERAL ADMINISTRATIVO INSTITUCIONAL DO MINISTÉRIO PÚBLICO DO ESTADO DE ALAGOAS, no uso de suas atribuições, e tendo em vista o contido no Proc. 1796/2019, RESOLVE conceder, conforme art. 1º do Ato PGJ nº 12/2018, em favor de SIMONE SIBILIO DO NASCIMENTO, Promotora de Justiça do Ministério Público do Rio de Janeiro, portador do CPF nº 024.424.417-05, 1 (uma) diária, no valor unitário de R$ 886,56 (oitocentos e oitenta e seis reais e cinquenta e seis centavos), em face do seu deslocamento à cidade de Maceió, no período de 28 a 29 de julho do corrente ano, para participar do evento: ¿A Investigação do Ministério Público no Combate à Corrupção¿, como palestrante do Tema: ¿A investigação criminal no âmbito da criminalidade organizada no caso de crime de homicídio¿, correndo a despesa por conta da dotação orçamentária inclusa no Programa de Trabalho 03.091.0003.2363.0000 ¿ Manutenção dos Serviços de Inteligência do Ministério Público, Natureza de despesa: 339036 ¿ Outros Serviços de Terceiros Pessoa Física.  Publicado no DOE de 23/07/2019.</t>
  </si>
  <si>
    <t xml:space="preserve">2019NE00858</t>
  </si>
  <si>
    <t xml:space="preserve">ROBERTO VICTOR ANELLI BODINI</t>
  </si>
  <si>
    <t xml:space="preserve">09765901828</t>
  </si>
  <si>
    <t xml:space="preserve">PORTARIA SPGAI nº 725, DE 22 DE JULHO DE 2019 O SUBPROCURADOR-GERAL ADMINISTRATIVO INSTITUCIONAL DO MINISTÉRIO PÚBLICO DO ESTADO DE ALAGOAS, no uso de suas atribuições, e tendo em vista o contido no Proc. 1796/2019, RESOLVE conceder, conforme art. 1º do Ato PGJ nº 12/2018, em favor de ROBERTO VICTOR ANELLI BODINI, Promotor de Justiça do Ministério Público de São Paulo, portador do CPF nº 097.659.018-28, 1 (uma) diária, no valor unitário de R$ 886,56 (oitocentos e oitenta e seis reais e cinquenta e seis centavos), em face do seu deslocamento à cidade de Maceió, no período de 26 a 29 de julho do corrente ano, para participar do evento: ¿A Investigação do Ministério Público no Combate à Corrupção¿, como palestrante do Tema: ¿A investigação do Ministério Público sobre crime contra administração pública. A importância da declaração de bens e o reflexo na apuração criminal: SISPATRI. O caso da máfia dos fiscais na prefeitura municipal de São Paulo¿, correndo a despesa por conta da dotação orçamentária inclusa no Programa de Trabalho 03.091.0003.2363.0000 ¿ Manutenção dos Serviços de Inteligência do Ministério Público, Natureza de despesa: 339036 ¿ Outros Serviços de Terceiros Pessoa Física.  Publicado no DOE de 23/07/2019.</t>
  </si>
  <si>
    <t xml:space="preserve">2019NE00859</t>
  </si>
  <si>
    <t xml:space="preserve">JOSE AUGUSTO NOGUEIRA SARMENTO</t>
  </si>
  <si>
    <t xml:space="preserve">30113180268</t>
  </si>
  <si>
    <t xml:space="preserve">PORTARIA SPGAI nº 726, DE 22 DE JULHO DE 2019 O SUBPROCURADOR-GERAL ADMINISTRATIVO INSTITUCIONAL DO MINISTÉRIO PÚBLICO DO ESTADO DE ALAGOAS, no uso de suas atribuições, e tendo em vista o contido no Proc. 1796/2019, RESOLVE conceder, conforme art. 1º do Ato PGJ nº 12/2018, em favor de JOSÉ AUGUSTO NOGUEIRA SARMENTO, Promotor de Justiça do Ministério Público do Pará, portador do CPF nº 301.131.802-68, 1 (uma) diária, no valor unitário de R$ 886,56 (oitocentos e oitenta e seis reais e cinquenta e seis centavos), em face do seu deslocamento à cidade de Maceió, no período de 28 a 30 de julho do corrente ano, para participar do evento: ¿A Investigação do Ministério Público no Combate à Corrupção¿, como palestrante do Tema: ¿A investigação do crime de lavagem de dinheiro como estratégia para o enfrentamento de grupos criminosos¿, correndo a despesa por conta da dotação orçamentária inclusa no Programa de Trabalho 03.091.0003.2363.0000 ¿ Manutenção dos Serviços de Inteligência do Ministério Público, Natureza de despesa: 339036 ¿ Outros Serviços de Terceiros Pessoa Física.  Publicado no DOE de 23/07/2019.</t>
  </si>
  <si>
    <t xml:space="preserve">2019NE00860</t>
  </si>
  <si>
    <t xml:space="preserve">PORTARIA SPGAI nº 704, DE 22 DE JULHO DE 2019 O SUBPROCURADOR-GERAL ADMINISTRATIVO INSTITUCIONAL DO MINISTÉRIO PÚBLICO DO ESTADO DE ALAGOAS, no uso das atribuições, e tendo em vista o contido no Proc. 1686/2019, RESOLVE conceder em favor do Dr. CYRO EDUARDO BLATTER MOREIRA, Promotor de Justiça da 39ª PJC, de 3ª entrância, portador do CPF nº 406.177.857-91, matrícula nº 69170-4,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do seu deslocamento à cidade de São Luiz do Maranhão ¿ MA, no período de 27 a 31 de julho do corrente ano, a serviço do GAESF, correndo a despesa por conta da dotação orçamentária inclusa no Programa de Trabalho 03.091.0003.2363.0000 ¿ Manutenção dos Serviços de Inteligência do Ministério Público, Natureza de despesa: 339014 ¿ Diária, pessoal civil.  Publicado no DOE de 23/07/2019.</t>
  </si>
  <si>
    <t xml:space="preserve">2019NE00861</t>
  </si>
  <si>
    <t xml:space="preserve">PORTARIA SPGAI nº 705, DE 22 DE JULHO DE 2019 O SUBPROCURADOR-GERAL ADMINISTRATIVO INSTITUCIONAL DO MINISTÉRIO PÚBLICO DO ESTADO DE ALAGOAS, no uso de suas atribuições, e tendo em vista o contido no Proc. 1734/2019, RESOLVE conceder em favor do PM JOSÉ CARLOS MARINHO FAUSTO da Assessoria Militar desta Procuradoria-Geral de Justiça, portador do CPF nº 048.757.934-80, matrícula nº 825507-5, ½ (meia) diárias,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8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</si>
  <si>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2019NE00862</t>
  </si>
  <si>
    <t xml:space="preserve">PORTARIA SPGAI nº 706, DE 22 DE JULHO DE 2019 O SUBPROCURADOR-GERAL ADMINISTRATIVO INSTITUCIONAL DO MINISTÉRIO PÚBLICO DO ESTADO DE ALAGOAS, no uso das atribuições, e tendo em vista o contido no Proc. 1734/2019, RESOLVE conceder em favor do PM SILVANIO DE OMENA SILVA, portador de CPF nº 870.452.654-68,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Delmiro Gouveia, no período de 5 a 6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23/07/2019.</t>
  </si>
  <si>
    <t xml:space="preserve">2019NE00863</t>
  </si>
  <si>
    <t xml:space="preserve">PORTARIA SPGAI nº 707, DE 22 DE JULHO DE 2019 O SUBPROCURADOR-GERAL ADMINISTRATIVO INSTITUCIONAL DO MINISTÉRIO PÚBLICO DO ESTADO DE ALAGOAS, no uso das atribuições, e tendo em vista o contido no Proc. 1734/2019, RESOLVE conceder em favor do PM SILVANIO DE OMENA SILVA, portador de CPF nº 870.452.654-68,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às cidades de Sertânia, Pesqueira e Olinda - PE, no período de 5 a 6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23/07/2019.</t>
  </si>
  <si>
    <t xml:space="preserve">2019NE00864</t>
  </si>
  <si>
    <t xml:space="preserve">R$ 495,00</t>
  </si>
  <si>
    <t xml:space="preserve">PORTARIA SPGAI nº 708, DE 22 DE JULHO DE 2019 O SUBPROCURADOR-GERAL ADMINISTRATIVO INSTITUCIONAL DO MINISTÉRIO PÚBLICO DO ESTADO DE ALAGOAS, no uso das atribuições, e tendo em vista o contido no Proc. 1734/2019, RESOLVE conceder em favor do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 cidade de Atalaia, no dia 18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</si>
  <si>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2019NE00865</t>
  </si>
  <si>
    <t xml:space="preserve">GLLOWER CESARIO DOS SANTOS SILVA</t>
  </si>
  <si>
    <t xml:space="preserve">02250193452</t>
  </si>
  <si>
    <t xml:space="preserve">PORTARIA SPGAI nº 709, DE 22 DE JULHO DE 2019 O SUBPROCURADOR-GERAL ADMINISTRATIVO INSTITUCIONAL DO MINISTÉRIO PÚBLICO DO ESTADO DE ALAGOAS, no uso de suas atribuições, e tendo em vista o contido no Proc. 1734/2019, RESOLVE conceder em favor do PM GLLOUWER CESÁRIO DOS SANTOS SILVA da Assessoria Militar desta Procuradoria-Geral de Justiça, portador do CPF nº 022.501.934-52, matrícula nº 8255179-0, ½ (meia) diárias,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8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23/07/2019.</t>
  </si>
  <si>
    <t xml:space="preserve">2019NE00866</t>
  </si>
  <si>
    <t xml:space="preserve">PORTARIA SPGAI nº 710, DE 22 DE JULHO DE 2019 O SUBPROCURADOR-GERAL ADMINISTRATIVO INSTITUCIONAL DO MINISTÉRIO PÚBLICO DO ESTADO DE ALAGOAS, no uso das atribuições, e tendo em vista o contido no Proc. 1734/2019, RESOLVE conceder em favor da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 cidade de Atalaia, no dia 18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</si>
  <si>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2019NE00867</t>
  </si>
  <si>
    <t xml:space="preserve">PORTARIA SPGAI nº 711, DE 22 DE JULHO DE 2019 O SUBPROCURADOR-GERAL ADMINISTRATIVO INSTITUCIONAL DO MINISTÉRIO PÚBLICO DO ESTADO DE ALAGOAS, no uso das atribuições, e tendo em vista o contido no Proc. 1734/2019, RESOLVE conceder em favor do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Campo Alegre, no período de 6 a 7; Arapiraca, no dia 8; Atalaia e Delmiro Gouveia, no período de 11 a 13, todos do mês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</si>
  <si>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2019NE00868</t>
  </si>
  <si>
    <t xml:space="preserve">PORTARIA SPGAI nº 712, DE 22 DE JULHO DE 2019 O SUBPROCURADOR-GERAL ADMINISTRATIVO INSTITUCIONAL DO MINISTÉRIO PÚBLICO DO ESTADO DE ALAGOAS, no uso das atribuições, e tendo em vista o contido no Proc. 1734/2019, RESOLVE conceder em favor do PM CLESIVALDO DOS SANTOS DE MOURA, portador de CPF nº 814.771.124-72,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Campo Alegre, no período de 6 a 7; Atalaia e Delmiro Gouveia, no período de 11 a 13, todos do mês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</si>
  <si>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2019NE00869</t>
  </si>
  <si>
    <t xml:space="preserve">PORTARIA SPGAI nº 713, DE 22 DE JULHO DE 2019 O SUBPROCURADOR-GERAL ADMINISTRATIVO INSTITUCIONAL DO MINISTÉRIO PÚBLICO DO ESTADO DE ALAGOAS, no uso das atribuições, e tendo em vista o contido no Proc. 1734/2019, RESOLVE conceder em favor do PM GENIVAL FRANCISCO SANTOS JÚNIOR, portador de CPF nº 034.869.204-80, 2 (duas) diárias, no valor de R$ 180,00 (cento e oitenta reais), de acordo com o Termo de Cooperação Técnica publicado no D.O.E. 5 de março de 2018 e com o Ato PGJ nº 1/2018 (D.O.E. 21 de março de 2018), perfazendo um total de R$ 360,00 (trezentos e sessenta reais), em face do seu deslocamento às cidades de Delmiro Gouveia, no período de 5 a 6; Arapiraca, no dia 8, todos do mês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</si>
  <si>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2019NE00870</t>
  </si>
  <si>
    <t xml:space="preserve">R$ 360,00</t>
  </si>
  <si>
    <t xml:space="preserve">PORTARIA SPGAI nº 714, DE 22 DE JULHO DE 2019 O SUBPROCURADOR-GERAL ADMINISTRATIVO INSTITUCIONAL DO MINISTÉRIO PÚBLICO DO ESTADO DE ALAGOAS, no uso das atribuições, e tendo em vista o contido no Proc. 1734/2019, RESOLVE conceder em favor do PM GENIVAL FRANCISCO SANTOS JÚNIOR, portador de CPF nº 034.869.204-80,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às cidades de Sertânia, Pesqueira e Olinda - PE, no período de 5 a 6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</si>
  <si>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2019NE00871</t>
  </si>
  <si>
    <t xml:space="preserve">PORTARIA SPGAI nº 715, DE 22 DE JULHO DE 2019 O SUBPROCURADOR-GERAL ADMINISTRATIVO INSTITUCIONAL DO MINISTÉRIO PÚBLICO DO ESTADO DE ALAGOAS, no uso das atribuições, e tendo em vista o contido no Proc. 1734/2019, RESOLVE conceder em favor da PM CINTHIA PEREIRA DE SOUZA, portadora de CPF nº 056.319.184-80,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Delmiro Gouveia, no período de 5 a 6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</si>
  <si>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2019NE00872</t>
  </si>
  <si>
    <t xml:space="preserve">PORTARIA SPGAI nº 716, DE 22 DE JULHO DE 2019 O SUBPROCURADOR-GERAL ADMINISTRATIVO INSTITUCIONAL DO MINISTÉRIO PÚBLICO DO ESTADO DE ALAGOAS, no uso das atribuições, e tendo em vista o contido no Proc. 1734/2019, RESOLVE conceder em favor da PM CINTHIA PEREIRA DE SOUZA, portadora de CPF nº 056.319.184-80,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às cidades de Sertânia, Pesqueira e Olinda - PE, no período de 5 a 6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</si>
  <si>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2019NE00873</t>
  </si>
  <si>
    <t xml:space="preserve">ELI VILA NOVA DA COSTA</t>
  </si>
  <si>
    <t xml:space="preserve">89500032449</t>
  </si>
  <si>
    <t xml:space="preserve">PORTARIA SPGAI nº 717, DE 22 DE JULHO DE 2019 O SUBPROCURADOR-GERAL ADMINISTRATIVO INSTITUCIONAL DO MINISTÉRIO PÚBLICO DO ESTADO DE ALAGOAS, no uso das atribuições, e tendo em vista o contido no Proc. 1734/2019, RESOLVE conceder em favor do PM ELI VILA NOVA DA COSTA, portador do CPF nº 895.000.324-49, ½ (meia) diária, no valor unitário de R$ 90,00 (noventa reais), de acordo com o Termo de Cooperação Técnica publicado no D.O.E. 5 de março de 2018 e com o Ato PGJ nº 1/2018 (D.O.E. 21 de março de 2018), em face do seu deslocamento à cidade de Arapiraca, no dia 8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</si>
  <si>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2019NE00875</t>
  </si>
  <si>
    <t xml:space="preserve">PORTARIA SPGAI nº 718, DE 22 DE JULHO DE 2019 O SUBPROCURADOR-GERAL ADMINISTRATIVO INSTITUCIONAL DO MINISTÉRIO PÚBLICO DO ESTADO DE ALAGOAS, no uso das atribuições, e tendo em vista o contido no Proc. 1734/2019, RESOLVE conceder em favor do PM THIAGO ARAÚJO DOS SANTOS, portador de CPF nº 061.993.694-08,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Campo Alegre, no período de 6 a 7; Atalaia e Delmiro Gouveia, no período de 11 a 13, todos do mês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</si>
  <si>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2019NE00876</t>
  </si>
  <si>
    <t xml:space="preserve">PORTARIA SPGAI nº 719, DE 22 DE JULHO DE 2019 O SUBPROCURADOR-GERAL ADMINISTRATIVO INSTITUCIONAL DO MINISTÉRIO PÚBLICO DO ESTADO DE ALAGOAS, no uso de suas atribuições, e tendo em vista o contido no Proc. 1734/2019, RESOLVE conceder em favor do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Arapiraca, no dia 8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23/07/2019</t>
  </si>
  <si>
    <t xml:space="preserve">2019NE00877</t>
  </si>
  <si>
    <t xml:space="preserve">PORTARIA SPGAI nº 720, DE 22 DE JULHO DE 2019 O SUBPROCURADOR-GERAL ADMINISTRATIVO INSTITUCIONAL DO MINISTÉRIO PÚBLICO DO ESTADO DE ALAGOAS, no uso das atribuições, e tendo em vista o contido no Proc. 1734/2019, RESOLVE conceder em favor do Agente Penitenciário VÍTOR GOMES DA SILVA, portador de CPF nº 809.844.104-06,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Delmiro Gouveia, no período de 5 a 6 de junho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23/07/2019.</t>
  </si>
  <si>
    <t xml:space="preserve">2019NE00878</t>
  </si>
  <si>
    <t xml:space="preserve">PORTARIA SPGAI nº 721, DE 22 DE JULHO DE 2019 O SUBPROCURADOR-GERAL ADMINISTRATIVO INSTITUCIONAL DO MINISTÉRIO PÚBLICO DO ESTADO DE ALAGOAS, no uso das atribuições, e tendo em vista o contido no Proc. 1734/2019, RESOLVE conceder em favor do Agente Penitenciário VÍTOR GOMES DA SILVA, portador de CPF nº 809.844.104-06,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às cidades de Sertânia, Pesqueira e Olinda - PE, no período de 5 a 6 de junho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23/07/2019.</t>
  </si>
  <si>
    <t xml:space="preserve">2019NE00879</t>
  </si>
  <si>
    <t xml:space="preserve">PORTARIA SPGAI nº 728, DE 24 DE JULHO DE 2019 O SUBPROCURADOR-GERAL ADMINISTRATIVO INSTITUCIONAL DO MINISTÉRIO PÚBLICO DO ESTADO DE ALAGOAS, no uso de suas atribuições, e tendo em vista o contido no Proc. 1818/2019, RESOLVE conceder em favor de FLÁVIA PÂMELA DE LIMA, Assessor Técnico, portador do CPF nº 082.936.644-01, matrícula nº 8255432-3, ½ (meia) diária, no valor de R$ 90,00 (noventa reais), aplicando-se o desconto de R$ 12,53 (doze reais e cinquenta e três centavos), por ½ (meia) diária, perfazendo um total de R$ 77,47 (setenta e sete reais e quarenta e sete centavos), em face do seu deslocamento à cidade de São Miguel dos Campos, no dia 20 de maio do corrente ano, para realizar cobertura jornalística em eventos do MPAL, correndo a despesa por conta da dotação orçamentária inclusa no Programa de Trabalho 03.122.0003.2107/00258 ¿ Manutenção das Ações de Comunicação, Natureza de despesa: 339014 ¿ Diária, pessoal civil.  Publicado no DOE de 25/07/2019.</t>
  </si>
  <si>
    <t xml:space="preserve">2019NE00880</t>
  </si>
  <si>
    <t xml:space="preserve">O TERMO DE AJUSTE DE CONTAS TEM POR OBJETO A LIQUIDAÇÃO DO VALOR DEVIDO PELO MINISTÉRIO PÚBLICO DO ESTADO DE ALAGOAS RELATIVO AO PAGAMENTO DE RESSARCIMENTO SOBRE A REFORMA DO IMÓVEL LOCALIZADO NA RUA MANOEL AQUINO DE MELO, Nº 40, MONUMENTO, SANTANA DO IPANEMA/AL, FACE TÉRMINO DA VIGÊNCIA DO CONTRATO DE LOCAÇÃO DE IMÓVEL Nº 10/2009, CONFORME DISPOSIÇÕES DO PROCESSO Nº PGJ/AL 239/2019.</t>
  </si>
  <si>
    <t xml:space="preserve">2019NE00881</t>
  </si>
  <si>
    <t xml:space="preserve">R$ 14.604,07</t>
  </si>
  <si>
    <t xml:space="preserve">AUTOFORTE VEICULOS LTDA</t>
  </si>
  <si>
    <t xml:space="preserve">01451344000180</t>
  </si>
  <si>
    <t xml:space="preserve">VALOR CORRESPONDENTE AO PAGAMENTO DOS SERVIÇOS DE SEGUNDA REVISÃO (20.000 KM OU SEGUNDO ANO) DO VEÍCULO MODELO TOYOTA HILUX SW4, DE PLACA OGC-0011/AL, UTILIZADO PELO GRUPO DE ATUAÇÃO ESPECIAL DE COMBATE À SONEGAÇÃO FISCAL E LAVAGEM DE BENS (GAESF), CONFORME DISPOSIÇÕES CONSTANTES NO PROCESSO PGJ 1695/2019.</t>
  </si>
  <si>
    <t xml:space="preserve">2019NE00885</t>
  </si>
  <si>
    <t xml:space="preserve">CONTRATAÇÃO DOS SERVIÇOS DE COFFEE BREAK, QUE TEM POR FINALIDADE ATENDER AO CURSO COM TEMA "A INVESTIGAÇÃO DO MINISTÉRIO PÚBLICO NO COMBATE À CORRUPÇÃO", A SER REALIZADO EM PARCERIA COM O GRUPO NACIONAL DE COMBATE ÀS ORGANIZAÇÕES CRIMINOSAS (GNCOC) NO DIA 29 DE JULHO DE 2019, E, NO PRÉDIO SEDE DESTA PGJ, PARA O TOTAL DE 200 PESSOAS, SENDO O VALOR UNITÁRIO DE R$ 14,00, TOTALIZANDO R$ 2.800,00</t>
  </si>
  <si>
    <t xml:space="preserve">2019NE00886</t>
  </si>
  <si>
    <t xml:space="preserve">R$ 2.800,00</t>
  </si>
  <si>
    <t xml:space="preserve">CARLOS EDUARDO SILVA TOLÊDO ME</t>
  </si>
  <si>
    <t xml:space="preserve">17541816000125</t>
  </si>
  <si>
    <t xml:space="preserve">BANNERS IMPRESSOS EM 4 X 0, CORES, EM LONA VINÍLICA, NO FORMATO 1,20 X 0,80M, COM ACABAMENTO EM MADEIRA. SOLICITADO PELO NÚCLEO DE DEFESA DA MULHER E A SER UTILIZADO NA CAMPANHA "AGOSTO LILAS". 4(QUATRO) UNIDADES NO VALOR UNITÁRIO DE R$ 97,90 E VALOR TOTAL R$ 391,60.</t>
  </si>
  <si>
    <t xml:space="preserve">2019NE00887</t>
  </si>
  <si>
    <t xml:space="preserve">R$ 391,60</t>
  </si>
  <si>
    <t xml:space="preserve">CARTAZ A3 10 X 40MM, 4 X 0 CORES EM COUCHE BRILHO FSC 170G. PROVA DIGITAL </t>
  </si>
  <si>
    <t xml:space="preserve">2019NE00890</t>
  </si>
  <si>
    <t xml:space="preserve">R$ 1.031,83</t>
  </si>
  <si>
    <t xml:space="preserve">RENOVAÇÃO DE SEGURO TOTAL, PELO PERÍODO DE UM ANO, PARO O VEÍCULO MITSUBISHI PAJERO TR4, PLACA ORE-5197, ANO/MODELO 2014/2015, DESTINADO AO GRUPO DE ATUAÇÃO ESPECIAL DE COMBATE AO CRIME ORGANIZADO - GAECO, COM COBERTURA CONTRA ACIDENTES E DANOS CAUSADOS PELA NATUREZA E ASSISTÊNCIA 24H. O VALOR TOTAL DO PRÊMIO É DE R$ 2.804,88.</t>
  </si>
  <si>
    <t xml:space="preserve">2019NE00891</t>
  </si>
  <si>
    <t xml:space="preserve">R$ 2.804,88</t>
  </si>
  <si>
    <t xml:space="preserve">PORTARIA SPGAI nº 749, DE 26 DE JULHO DE 2019 O SUBPROCURADOR-GERAL ADMINISTRATIVO INSTITUCIONAL DO MINISTÉRIO PÚBLICO DO ESTADO DE ALAGOAS, no uso das atribuições, e tendo em vista o contido no Proc. 1883/2019, RESOLVE conceder em favor do Dr. ALFREDO GASPAR DE MENDONÇA NETO, Procurador-Geral de Justiça do Ministério Público, portador do CPF nº 725.030.174-87, matrícula nº 76577-5, ½ (meia) diária, no valor unitário de R$ 443,28 (quatrocentos e quarenta e três reais e vinte e oito centavos), aplicando-se o desconto de R$ 12,53 (doze reais e cinquenta e três centavos), por diária, referente ao auxílio-alimentação de acordo com o Ato PGJ nº 7/2014, perfazendo um total de R$ 430,75 (quatrocentos e trinta reais e setenta e cinco centavos), em face do seu deslocamento à cidade de Brasília-DF, no dia 31 de julho do corrente ano, para participar da Reunião Ordinária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29/07/2019.</t>
  </si>
  <si>
    <t xml:space="preserve">2019NE00892</t>
  </si>
  <si>
    <t xml:space="preserve">R$ 430,75</t>
  </si>
  <si>
    <t xml:space="preserve">PORTARIA SPGAI nº 729, DE 25 DE JULHO DE 2019 O SUBPROCURADOR-GERAL ADMINISTRATIVO INSTITUCIONAL DO MINISTÉRIO PÚBLICO DO ESTADO DE ALAGOAS, no uso de suas atribuições, e tendo em vista o contido no Proc. 1874/2019, RESOLVE conceder em favor de ALLYSSON EDWIN VIEIRA TELES, Assessor de Logística e Transporte, portador do CPF nº 027.816.924-41, matrícula nº 8255118-9,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União dos Palmares e Arapiraca, nos dias 18 e 23 de julho do corrente ano, respectivamente, para prestar serviço de condução e deslocamento de membros e servidores do MPE/ AL, correndo a despesa por conta da dotação orçamentária inclusa no Programa de Trabalho 03.122.0003.2107/00258 ¿ Manutenção das Ações de Comunicação, Natureza de despesa: 339014 ¿ Diárias, pessoal civil.  Publicado no DOE de 26/07/2019.</t>
  </si>
  <si>
    <t xml:space="preserve">2019NE00893</t>
  </si>
  <si>
    <t xml:space="preserve">PORTARIA SPGAI nº 747, DE 26 DE JULHO DE 2019 O SUBPROCURADOR-GERAL ADMINISTRATIVO INSTITUCIONAL DO MINISTÉRIO PÚBLICO DO ESTADO DE ALAGOAS, no uso de suas atribuições, e tendo em vista o contido no Proc. 1826/2019,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Maragogi, no dia 19 de julho do corrente ano, para realizar serviço de instalação e configurações de equipamentos de informática na Promotoria de Justiça de Maragogi,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29/07/2019.</t>
  </si>
  <si>
    <t xml:space="preserve">2019NE00894</t>
  </si>
  <si>
    <t xml:space="preserve">PORTARIA SPGAI nº 748, DE 26 DE JULHO DE 2019 O SUBPROCURADOR-GERAL ADMINISTRATIVO INSTITUCIONAL DO MINISTÉRIO PÚBLICO DO ESTADO DE ALAGOAS, no uso de suas atribuições, e tendo em vista o contido no Proc. 1826/2019, RESOLVE conceder em favor de HERBERT DE GUSMÃO TENÓRIO, Assessor de Logística e Transporte, portador do CPF nº 040.008.514-38, matrícula nº 8255113-8,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Maragogi, no dia 19 de julho do corrente ano, para realizar serviço de instalação e configurações de equipamentos de informática na Promotoria de Justiça de Maragogi,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29/07/2019.</t>
  </si>
  <si>
    <t xml:space="preserve">2019NE00895</t>
  </si>
  <si>
    <t xml:space="preserve">PORTARIA SPGAI nº 731, DE 26 DE JULHO DE 2019 O SUBPROCURADOR-GERAL ADMINISTRATIVO INSTITUCIONAL DO MINISTÉRIO PÚBLICO DO ESTADO DE ALAGOAS, no uso das atribuições, e tendo em vista o contido no Proc. 1852/2019, RESOLVE conceder em favor do PM SILVANIO DE OMENA SILVA, portador de CPF nº 870.452.654-68,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29/07/2019.</t>
  </si>
  <si>
    <t xml:space="preserve">2019NE00896</t>
  </si>
  <si>
    <t xml:space="preserve">R$ 810,00</t>
  </si>
  <si>
    <t xml:space="preserve">PORTARIA SPGAI nº 732, DE 26 DE JULHO DE 2019 O SUBPROCURADOR-GERAL ADMINISTRATIVO INSTITUCIONAL DO MINISTÉRIO PÚBLICO DO ESTADO DE ALAGOAS, no uso de suas atribuições, e tendo em vista o contido no Proc. 1852/2019, RESOLVE conceder em favor do PM AILTON SOARES da Assessoria Militar desta PGJ, portador do CPF nº 540.495.124-91, matrícula nº 8255178-2,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Maribondo, no dia 5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</si>
  <si>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2019NE00897</t>
  </si>
  <si>
    <t xml:space="preserve">PORTARIA SPGAI nº 733, DE 26 DE JULHO DE 2019 O SUBPROCURADOR-GERAL ADMINISTRATIVO INSTITUCIONAL DO MINISTÉRIO PÚBLICO DO ESTADO DE ALAGOAS, no uso das atribuições, e tendo em vista o contido no Proc. 1852/2019, RESOLVE conceder em favor do PM CRISTHIANO RODRIGUES MOURA, portador de CPF nº 037.962.744-20,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</si>
  <si>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2019NE00898</t>
  </si>
  <si>
    <t xml:space="preserve">PORTARIA SPGAI nº 734, DE 26 DE JULHO DE 2019 O SUBPROCURADOR-GERAL ADMINISTRATIVO INSTITUCIONAL DO MINISTÉRIO PÚBLICO DO ESTADO DE ALAGOAS, no uso das atribuições, e tendo em vista o contido no Proc. 1852/2019, RESOLVE conceder em favor do PM PERLYVISSON VILELA DE FREITAS, portador de CPF nº 009.129.584-05,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</si>
  <si>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2019NE00899</t>
  </si>
  <si>
    <t xml:space="preserve">PORTARIA SPGAI nº 735, DE 26 DE JULHO DE 2019 O SUBPROCURADOR-GERAL ADMINISTRATIVO INSTITUCIONAL DO MINISTÉRIO PÚBLICO DO ESTADO DE ALAGOAS, no uso das atribuições, e tendo em vista o contido no Proc. 1852/2019, RESOLVE conceder em favor da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Flexeiras, no dia 15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</si>
  <si>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2019NE00900</t>
  </si>
  <si>
    <t xml:space="preserve">PORTARIA SPGAI nº 736, DE 26 DE JULHO DE 2019 O SUBPROCURADOR-GERAL ADMINISTRATIVO INSTITUCIONAL DO MINISTÉRIO PÚBLICO DO ESTADO DE ALAGOAS, no uso das atribuições, e tendo em vista o contido no Proc. 1852/2019, RESOLVE conceder em favor do PM ERENILDO ROCHA BEZERRA, portador de CPF nº 724.305.914-72,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</si>
  <si>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2019NE00901</t>
  </si>
  <si>
    <t xml:space="preserve">PORTARIA SPGAI nº 737, DE 26 DE JULHO DE 2019 O SUBPROCURADOR-GERAL ADMINISTRATIVO INSTITUCIONAL DO MINISTÉRIO PÚBLICO DO ESTADO DE ALAGOAS, no uso das atribuições, e tendo em vista o contido no Proc. 1852/2019, RESOLVE conceder em favor do PM NICHOLAS FABIANO CORDEIRO DE OLIVEIRA, portador de CPF nº 057.443.704-55,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</si>
  <si>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2019NE00902</t>
  </si>
  <si>
    <t xml:space="preserve">PORTARIA SPGAI nº 738, DE 26 DE JULHO DE 2019 O SUBPROCURADOR-GERAL ADMINISTRATIVO INSTITUCIONAL DO MINISTÉRIO PÚBLICO DO ESTADO DE ALAGOAS, no uso das atribuições, e tendo em vista o contido no Proc. 1852/2019, RESOLVE conceder em favor do PM CLESIVALDO DOS SANTOS DE MOURA, portador de CPF nº 814.771.124-72,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</si>
  <si>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2019NE00903</t>
  </si>
  <si>
    <t xml:space="preserve">PORTARIA SPGAI nº 739, DE 26 DE JULHO DE 2019 O SUBPROCURADOR-GERAL ADMINISTRATIVO INSTITUCIONAL DO MINISTÉRIO PÚBLICO DO ESTADO DE ALAGOAS, no uso das atribuições, e tendo em vista o contido no Proc. 1852/2019, RESOLVE conceder em favor do PM GENIVAL FRANCISCO SANTOS JÚNIOR, portador de CPF nº 034.869.204-80,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</si>
  <si>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2019NE00904</t>
  </si>
  <si>
    <t xml:space="preserve">PORTARIA SPGAI nº 740, DE 26 DE JULHO DE 2019 O SUBPROCURADOR-GERAL ADMINISTRATIVO INSTITUCIONAL DO MINISTÉRIO PÚBLICO DO ESTADO DE ALAGOAS, no uso das atribuições, e tendo em vista o contido no Proc. 1852/2019, RESOLVE conceder em favor da PM CINTHIA PEREIRA DE SOUZA, portadora de CPF nº 056.319.184-80,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</si>
  <si>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2019NE00905</t>
  </si>
  <si>
    <t xml:space="preserve">PORTARIA SPGAI nº 741, DE 26 DE JULHO DE 2019 O SUBPROCURADOR-GERAL ADMINISTRATIVO INSTITUCIONAL DO MINISTÉRIO PÚBLICO DO ESTADO DE ALAGOAS, no uso das atribuições, e tendo em vista o contido no Proc. 1852/2019, RESOLVE conceder em favor do PM JOSÉ HUMBERTO BUARQUE CAVALCANTE JÚNIOR, portador de CPF nº 021.496.314-40,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</si>
  <si>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2019NE00906</t>
  </si>
  <si>
    <t xml:space="preserve">PORTARIA SPGAI nº 742, DE 26 DE JULHO DE 2019 O SUBPROCURADOR-GERAL ADMINISTRATIVO INSTITUCIONAL DO MINISTÉRIO PÚBLICO DO ESTADO DE ALAGOAS, no uso das atribuições, e tendo em vista o contido no Proc. 1852/2019, RESOLVE conceder em favor do PM THIAGO ARAÚJO DOS SANTOS, portador de CPF nº 061.993.694-08,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</si>
  <si>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2019NE00907</t>
  </si>
  <si>
    <t xml:space="preserve">PORTARIA SPGAI nº 743, DE 26 DE JULHO DE 2019 O SUBPROCURADOR-GERAL ADMINISTRATIVO INSTITUCIONAL DO MINISTÉRIO PÚBLICO DO ESTADO DE ALAGOAS, no uso das atribuições, e tendo em vista o contido no Proc. 1852/2019, RESOLVE conceder em favor da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Flexeiras, no dia 15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</si>
  <si>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2019NE00908</t>
  </si>
  <si>
    <t xml:space="preserve">PORTARIA SPGAI nº 744, DE 26 DE JULHO DE 2019 O SUBPROCURADOR-GERAL ADMINISTRATIVO INSTITUCIONAL DO MINISTÉRIO PÚBLICO DO ESTADO DE ALAGOAS, no uso das atribuições, e tendo em vista o contido no Proc. 1852/2019, RESOLVE conceder em favor do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Flexeiras, no dia 15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29/07/2019</t>
  </si>
  <si>
    <t xml:space="preserve">2019NE00909</t>
  </si>
  <si>
    <t xml:space="preserve">PORTARIA SPGAI nº 745, DE 26 DE JULHO DE 2019 O SUBPROCURADOR-GERAL ADMINISTRATIVO INSTITUCIONAL DO MINISTÉRIO PÚBLICO DO ESTADO DE ALAGOAS, no uso das atribuições, e tendo em vista o contido no Proc. 1852/2019, RESOLVE conceder em favor do Agente Penitenciário VÍTOR GOMES DA SILVA, portador de CPF nº 809.844.104-06, 4 ½ (quatro e meia) diárias, no valor unitário de R$ 180,00 (cento e oitenta reais), de acordo com o Termo de Cooperação Técnica publicado no D.O.E. 5 de março de 2018 e com o Ato PGJ nº 1/2018 (D.O.E. 21 de março de 2018), perfazendo um total de R$ 810,00 (oitocentos e dez reais), em face do seu deslocamento às cidades de Arapiraca, nos períodos de 2 a 3 e 9 a 10; Batalha, São Miguel dos Campos e Arapiraca, no período de 11 a 12, todos do mês de julho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29/07/2019.</t>
  </si>
  <si>
    <t xml:space="preserve">2019NE00910</t>
  </si>
  <si>
    <t xml:space="preserve">PORTARIA SPGAI nº 751, DE 29 DE JULHO DE 2019 O SUBPROCURADOR-GERAL ADMINISTRATIVO INSTITUCIONAL DO MINISTÉRIO PÚBLICO DO ESTADO DE ALAGOAS, no uso de suas atribuições, e tendo em vista o contido no Proc. 1892/2019, RESOLVE conceder em favor de JANAÍNA RIBEIRO SOARES, Diretora de Comunicação Social, portadora do CPF nº 007.805.834-18, matrícula nº 8255080, 2 (duas) meias diárias, no valor unitário de R$ 265,64 (duzentos e sessenta e cinco reais e sessenta e quatro reais), aplicando-se o desconto de R$ 12,53 (doze reais e cinquenta e três centavos), por ½ (meia) diária, referente ao auxílio-alimentação de acordo com o Ato PGJ nº 7/2014, perfazendo um total de R$ 506,22 (quinhentos e seis reais e vinte e dois centavos), em face do seu deslocamento às cidades de União dos Palmares e Arapiraca, nos dias 18 e 22 de julho do corrente ano, respectivamente,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30/07/2019.</t>
  </si>
  <si>
    <t xml:space="preserve">2019NE00911</t>
  </si>
  <si>
    <t xml:space="preserve">PORTARIA SPGAI nº 752, DE 29 DE JULHO DE 2019 O SUBPROCURADOR-GERAL ADMINISTRATIVO INSTITUCIONAL DO MINISTÉRIO PÚBLICO DO ESTADO DE ALAGOAS, no uso de suas atribuições, e tendo em vista o contido no Proc. 1895/2019, RESOLVE conceder em favor de GERSON JUSTINO DOS SANTOS, Assessor de Logística e Transporte, portador do CPF nº 040.574.854-06, matrícula nº 8255092- 1,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Craíbas, no dia 18 de julho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30/07/2019.</t>
  </si>
  <si>
    <t xml:space="preserve">2019NE00912</t>
  </si>
  <si>
    <t xml:space="preserve">PORTARIA SPGAI nº 755, DE 29 DE JULHO DE 2019 O SUBPROCURADOR-GERAL ADMINISTRATIVO INSTITUCIONAL DO MINISTÉRIO PÚBLICO DO ESTADO DE ALAGOAS, no uso de suas atribuições, e tendo em vista o contido no Proc. 1901/2019, RESOLVE conceder em favor da Dra. ADRIANA ACCIOLY DE LIMA VILELA, Promotora de Justiça da 31ª PJC, de 3ª entrância, portador do CPF nº 956.640.334- 87, matrícula nº 69086-4, 3 (três)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R$ 869,13 (oitocentos e sessenta e nove reais e treze centavos), em face do seu deslocamento à cidade de Messias, nos dias 4, 18 e 25 de julho do corrente ano, em razão da designação contida na Portaria PGJ nº 312 de 16 de maio de 2019, correndo a despesa por conta da dotação orçamentária inclusa no Programa de Trabalho 03.122.0003.2107.0000 ¿ Manutenção das Atividades do Ministério Público, Natureza de despesa: 339014 ¿ Diária, pessoal civil.  Republicado no DOE de 30/07/2019.</t>
  </si>
  <si>
    <t xml:space="preserve">2019NE00913</t>
  </si>
  <si>
    <t xml:space="preserve">PORTARIA SPGAI nº 754, DE 29 DE JULHO DE 2019 O SUBPROCURADOR-GERAL ADMINISTRATIVO INSTITUCIONAL DO MINISTÉRIO PÚBLICO DO ESTADO DE ALAGOAS, no uso de suas atribuições, e tendo em vista o contido no Proc. 1897/2019, RESOLVE conceder em favor de CLAUDEMIR DOS SANTOS MOTA, Assessor de Logística e Transporte, portador do CPF nº 873.122.808-97, matrícula nº 8255110, 2 (duas) meias diárias, no valor unitário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União dos Palmares e Arapiraca, nos dias 18 e 22 de julho do corrente ano, respectivamente, para fazer cobertura fotográfica em operações do MPAL, correndo a despesa por conta da dotação orçamentária inclusa no Programa de Trabalho 03.122.0003.2107/00258 ¿ Manutenção das Ações de Comunicação, Natureza de despesa: 339014 ¿ Diárias, pessoal civil.  Publicado no DOE de 30/07/2019.</t>
  </si>
  <si>
    <t xml:space="preserve">2019NE00914</t>
  </si>
  <si>
    <t xml:space="preserve">PORTARIA SPGAI nº 750, DE 29 DE JULHO DE 2019 O SUBPROCURADOR-GERAL ADMINISTRATIVO INSTITUCIONAL DO MINISTÉRIO PÚBLICO DO ESTADO DE ALAGOAS, no uso de suas atribuições, e tendo em vista o contido no Proc. 1617/2019, RESOLVE conceder em favor do PM JOSÉ CARLOS MARINHO FAUSTO da Assessoria Militar desta Procuradoria-Geral de Justiça, portador do CPF nº 048.757.934-80, matrícula nº 825507-5, 5 ½ (cinco e meia) diárias, no valor de R$ 330,00 (trezentos e trinta reais), aplicando-se o desconto de R$ 25,07 (vinte e cinco reais e sete centavos), por diária, referente ao auxílio-alimentação de acordo com o Ato PGJ nº 7/2014 e com o Ato PGJ nº 1/2018, perfazendo um total de R$ 1.677,12 (um mil, seiscentos e setenta e sete reais e doze centavos), em face do seu deslocamento à cidade do Rio de Janeiro, no período de 5 a 9 de agosto do corrente ano, para participar do III Curso de Inteligência Aplicada, promovido pela Coordenadoria de Segurança e Inteligência do Ministério Público do Estado do Rio de Janeiro, correndo a despesa por conta da dotação orçamentária inclusa no Programa de Trabalho 03.091.0003.2363.0000 ¿ Manutenção dos Serviços de Inteligência do Ministério Público, Natureza de despesa: 339015 ¿ Diária, pessoal militar.  Publicada no DOE em 30/07/2019</t>
  </si>
  <si>
    <t xml:space="preserve">2019NE00915</t>
  </si>
  <si>
    <t xml:space="preserve">R$ 1.677,12</t>
  </si>
  <si>
    <t xml:space="preserve">PORTARIA SPGAI nº 753, DE 29 DE JULHO DE 2019 O SUBPROCURADOR-GERAL ADMINISTRATIVO INSTITUCIONAL DO MINISTÉRIO PÚBLICO DO ESTADO DE ALAGOAS, no uso de suas atribuições, e tendo em vista o contido no Proc. 1896/2019, RESOLVE conceder em favor de FLÁVIA PÂMELA DE LIMA, Assessor Técnico, portador do CPF nº 082.936.644-01, matrícula nº 8255432-3, ½ (meia) diária, no valor de R$ 90,00 (noventa reais), aplicando-se o desconto de R$ 12,53 (doze reais e cinquenta e três centavos), por ½ (meia) diária, perfazendo um total de R$ 77,47 (setenta e sete reais e quarenta e sete centavos), em face do seu deslocamento à cidade de Major Izidoro, no dia 28 de maio do corrente ano, para realizar cobertura jornalística em eventos do MPAL, correndo a despesa por conta da dotação orçamentária inclusa no Programa de Trabalho 03.122.0003.2107/00258 ¿ Manutenção das Ações de Comunicação, Natureza de despesa: 339014 ¿ Diária, pessoal civil.  Publicado no DOE de 30/07/2019.</t>
  </si>
  <si>
    <t xml:space="preserve">2019NE00916</t>
  </si>
  <si>
    <t xml:space="preserve">EXTIMAQ COMERCIO SERV E REP LTDA</t>
  </si>
  <si>
    <t xml:space="preserve">00748275000108</t>
  </si>
  <si>
    <t xml:space="preserve">MATERIAL PARA ATENDER CERTIFICAÇÃO DO CBM/AL NA PROMOTORIA DE SANTANA DO IPANEMA.</t>
  </si>
  <si>
    <t xml:space="preserve">2019NE00917</t>
  </si>
  <si>
    <t xml:space="preserve">COFFEE BRCAK BÁSICO - CONFORME ESPECIFICAÇÕES DO EDITAL. DIA 08/08/2019 - 08H ÀS 12H - 60 PARTICIPANTES DIA 08/08/2019 - 14H Às 18H - 60 PARTICIPANTES DIA 09/08/2019 - 14H ÀS 18H - 60 PARTICIPANTES CURSO "TRÂNSITO, MOBILIDADE E SEGURANÇA" LOCAL: AUDITÓRIO DA PROCURADORIA-GERAL DE JUSTIÇA </t>
  </si>
  <si>
    <t xml:space="preserve">2019NE00919</t>
  </si>
  <si>
    <t xml:space="preserve">R$ 2.520,00</t>
  </si>
  <si>
    <t xml:space="preserve">PRIMEIRO TERMO ADITIVO AO CONTRATO N 26/2018 QUE TEM POR OBJETO A PRORROGAÇÃO DA VIGÊNCIA DO CONTRATO ORIGINAL POR MAIS 12 (DOZE) MESES, CONTADOS DE 01/08/2019 A 01/08/2020, TOTALIZANDO O VALOR TOTAL ESTIMADO EM R$ 60.000,00. O PAGAMENTO SERÁ EFETUADO APÓS A APRESENTAÇÃO DAS FATURAS MENSAIS DEVIDAMENTE ATESTADAS PELO GESTOR DO CONTRATO. </t>
  </si>
  <si>
    <t xml:space="preserve">2019NE00924</t>
  </si>
  <si>
    <t xml:space="preserve">R$ 2.074,27</t>
  </si>
  <si>
    <t xml:space="preserve">PAGAMENTO DE OBRIGAÇÃO REFERENTE AO PRIMEIRO EMPLACAMENTO DE 02 (DOIS) VEÍCULOS CITROEN/C4 LOUNGE FEEL AUT, CHASSIS KG5222829 (PLACA: QWJ-7656) E KG522830 (PLACA: QWJ-7646), PERTENCENTES AO MINISTÉRIO PUBLICO DE ALAGOAS, RELATIVO AO DPVAT (SEGURO OBRIGATÓRIO) EXERCÍCIO 2019. </t>
  </si>
  <si>
    <t xml:space="preserve">2019NE00926</t>
  </si>
  <si>
    <t xml:space="preserve">JOSE ALVES DE OLIVEIRA NETO</t>
  </si>
  <si>
    <t xml:space="preserve">14433613487</t>
  </si>
  <si>
    <t xml:space="preserve">PORTARIA SPGAI nº 756, DE 31 DE JULHO DE 2019 O SUBPROCURADOR-GERAL ADMINISTRATIVO INSTITUCIONAL DO MINISTÉRIO PÚBLICO DO ESTADO DE ALAGOAS, no uso de suas atribuições, e tendo em vista o contido no Proc. 1923/2019, RESOLVE conceder em favor do Dr. JOSÉ ALVES DE OLIVEIRA NETO, Promotor de Justiça da 8ª Promotoria de Justiça de Arapiraca, de 3ª entrância, portador do CPF nº 144.336.134-87, matrícula nº 769126-7, 4 (quatro)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R$ 1.158,84 (um mil, cento e cinquenta e oito reais e oitenta e quatro centavos), em face do seu deslocamento à cidade de Traipu, nos dias 6, 13, 20 e 27 de fevereiro do corrente ano, para funcionar na Promotoria de Justiça de Traipu, em razão da designação contida na Portaria PGJ nº 606, de 18 de dezembro de 2018, correndo a despesa por conta da dotação orçamentária inclusa no Programa de Trabalho 03.122.0003.2107.0000 ¿ Manutenção das Atividades do Ministério Público, Natureza de despesa: 339014 ¿ Diária, pessoal civil. Publicado no DOE de 01/08/2019.</t>
  </si>
  <si>
    <t xml:space="preserve">2019NE00928</t>
  </si>
  <si>
    <t xml:space="preserve">AGOSTO</t>
  </si>
  <si>
    <t xml:space="preserve">PORTARIA SPGAI nº 757, DE 31 DE JULHO DE 2019 O SUBPROCURADOR-GERAL ADMINISTRATIVO INSTITUCIONAL DO MINISTÉRIO PÚBLICO DO ESTADO DE ALAGOAS, no uso de suas atribuições, e tendo em vista o contido no Proc. 1924/2019, RESOLVE conceder em favor do Dr. JOSÉ ALVES DE OLIVEIRA NETO, Promotor de Justiça da 8ª Promotoria de Justiça de Arapiraca, de 3ª entrância, portador do CPF nº 144.336.134-87, matrícula nº 769126-7, 4 (quatro)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R$ 1.158,84 (um mil, cento e cinquenta e oito reais e oitenta e quatro centavos), em face do seu deslocamento à cidade de Traipu, nos dias 9, 16, 23 e 30 de janeiro do corrente ano, para funcionar na Promotoria de Justiça de Traipu, em razão da designação contida na Portaria PGJ nº 606, de 18 de dezembro de 2018, correndo a despesa por conta da dotação orçamentária inclusa no Programa de Trabalho 03.122.0003.2107.0000 ¿ Manutenção das Atividades do Ministério Público, Natureza de despesa: 339014 ¿ Diária, pessoal civil. Publicado no DOE de 01/08/2019.</t>
  </si>
  <si>
    <t xml:space="preserve">2019NE00929</t>
  </si>
  <si>
    <t xml:space="preserve">O presente termo aditivo tem por objeto a alteração, repactuação dos preços e reequilíbrio econômico-financeiro do contrato de prestação de serviços continuados de copeiragem, recepção, encanador, eletricista de baixa tensão, jardineiro, marceneiro e auxiliar de almoxarifado para atendimento nas dependências das unidades do Ministério Público do Estado de Alagoas, nº 35/2018, mediante:  a) o reajuste de 3,00% (três por cento) sobre salários e 6,66% (seis vírgula sessenta e seis por cento) sobre o insumo vale-alimentação, com efeitos retroativos a partir de 3 de setembro de 2018, face a convenção coletiva de trabalho da categoria ¿ SINDILIMP/SEAC/AL, registro no MTE nº AL000056/2018, e previsão da cláusula décima segunda do contrato;  b) a majoração do insumo de vale-transporte para R$ 3,65 (três reais e sessenta e cinco centavos), face o Decreto nº 8.548 de 9 de fevereiro de 2018. 1.1.1. O preço mensal do contrato passa a ser de R$ 45.572,29 (quarenta e cinco mil, quinhentos e setenta e dois reais e vinte e nove centavos), perfazendo o valor total de R$ 546.867,48 (quinhentos e quarenta e seis mil, oitocentos e sessenta e sete reais e quarenta e oito centavos).  1.1.2. O valor total do aditivo é de R$ 12.978,24 (doze mil, novecentos e setenta e oito reais e vinte e quatro centavos).</t>
  </si>
  <si>
    <t xml:space="preserve">2019NE00936</t>
  </si>
  <si>
    <t xml:space="preserve">R$ 4.295,51</t>
  </si>
  <si>
    <t xml:space="preserve">PORTARIA SPGAI nº 773, DE 6 DE AGOSTO DE 2019 O SUBPROCURADOR-GERAL ADMINISTRATIVO INSTITUCIONAL DO MINISTÉRIO PÚBLICO DO ESTADO DE ALAGOAS, no uso de suas atribuições, e tendo em vista o contido no Proc. 1967/2019,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Piranhas, nos dias 18 e 25 de julho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07/08/2019.</t>
  </si>
  <si>
    <t xml:space="preserve">2019NE00937</t>
  </si>
  <si>
    <t xml:space="preserve">Segundo Termo Aditivo ao Contrato de Locação de Imóvel n. 03/2017 que tem por objeto a prorrogação da vigência do contrato de locação de imóvel nº 03/2017, do imóvel situado na Avenida Cândido Toledo Duarte, nº 321, Santa Luzia, CEP: 57.200-000, Penedo/AL, matrícula 3.692 do Cartório de Registro de Imóveis da Comarca e Penedo ¿ Alagoas, pelo período de 12 (doze) meses, contado de 8 de agosto de 2019 até 7 de agosto de 2020, conforme previsão da cláusula quarta do instrumento regente, bem como, reajuste de 6,41% (seis vírgula quarenta e um por cento) no valor do aluguel, com a aplicação do IGP-M (Índice Geral de Preços - Mercado), previsão da cláusula quinta, conforme disposições constantes no processo nº PGJ/AL-948/2019. Com a aplicação do índice de reajuste, o valor mensal do contrato passa a ser de R$ 1.596,17 (um mil, quinhentos e noventa e seis reais e dezessete centavos), perfazendo o valor total de R$ 19.154,04 (dezenove mil, cento e cinquenta e quatro reais e quatro centavos). O pagamento será efetuado até o 5 dia do mês subsequente ao mês vencido por meio de depósito em conta corrente do Locador.</t>
  </si>
  <si>
    <t xml:space="preserve">2019NE00939</t>
  </si>
  <si>
    <t xml:space="preserve">R$ 1.223,73</t>
  </si>
  <si>
    <t xml:space="preserve">PORTARIA SPGAI nº 774, DE 6 DE AGOSTO DE 2019 O SUBPROCURADOR-GERAL ADMINISTRATIVO INSTITUCIONAL DO MINISTÉRIO PÚBLICO DO ESTADO DE ALAGOAS, no uso das atribuições, e tendo em vista o contido no Proc. 1984/2019, RESOLVE conceder em favor do Dr. LEAN ANTÔNIO FERREIRA DE ARAÚJO, Ouvidor-Geral do Ministério Público, portador do CPF nº 341.024.424-72,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Brasília-DF, no período de 18 a 20 de agosto do corrente ano, para participar da 43ª Reunião Ordinária do Conselho e 6º Encontro Nacional dos Ouvidores do Ministério Público, correndo a despesa por conta da dotação orçamentária inclusa no Programa de Trabalho 03.122.0003.2107.0000 ¿ Manutenção das Atividades do Ministério Público, Natureza de despesa: 339014 ¿ Diária, pessoal civil. Publicado no DOE de 07/08/2019.</t>
  </si>
  <si>
    <t xml:space="preserve">2019NE00940</t>
  </si>
  <si>
    <t xml:space="preserve">PORTARIA SPGAI nº 772, DE 6 DE AGOSTO DE 2019 O SUBPROCURADOR-GERAL ADMINISTRATIVO INSTITUCIONAL DO MINISTÉRIO PÚBLICO DO ESTADO DE ALAGOAS, no uso das atribuições, e tendo em vista o contido no Proc. 1959/2019, RESOLVE conceder em favor do Dr. LUCAS MASCARENHAS DE CERQUEIRA MENEZES, Promotor de Justiça, titular da Promotoria de Justiça de Traipu, de 1ª entrância, portador do CPF nº 023.370.935-57, matrícula nº 8255378-5,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29 de julho do corrente ano, em razão da Convocação n.º 01/2019, de 16 de janeiro de 2019, correndo a despesa por conta da dotação orçamentária inclusa no Programa de Trabalho 03.122.0003.2107.0000 ¿ Manutenção das Atividades do Ministério Público, Natureza de despesa: 339014 ¿ Diária, pessoal civil. Publicado no DOE de 07/08/2019.</t>
  </si>
  <si>
    <t xml:space="preserve">2019NE00941</t>
  </si>
  <si>
    <t xml:space="preserve">PORTARIA SPGAI nº 771, DE 6 DE AGOSTO DE 2019 O SUBPROCURADOR-GERAL ADMINISTRATIVO INSTITUCIONAL DO MINISTÉRIO PÚBLICO DO ESTADO DE ALAGOAS, no uso das atribuições, e tendo em vista o contido no Proc. 1933/2019, RESOLVE conceder em favor do Dr. LUCAS SCHITINI DE SOUZA, Promotor de Justiça, titular da Promotoria de Justiça de Limoeiro de Anadia, de 1ª entrância, portador do CPF nº 839.264.455-72, matrícula nº 8255385-8, 4 (quatro)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R$ 1.012,44 (um mil e doze reais e quarenta e quatro centavos), em face do seu deslocamento à cidade de Teotônio Vilela, nos dias 3, 11, 18 e 24 de julho do corrente ano, em razão da designação contida no Portaria PGJ nº 276, de 6 de maio de 2019, correndo a despesa por conta da dotação orçamentária inclusa no Programa de Trabalho 03.122.0003.2107.0000 ¿ Manutenção das Atividades do Ministério Público, Natureza de despesa: 339014 ¿ Diária, pessoal civil. Publicado no DOE de 07/08/2019.</t>
  </si>
  <si>
    <t xml:space="preserve">2019NE00942</t>
  </si>
  <si>
    <t xml:space="preserve">PORTARIA SPGAI nº 770, DE 6 DE AGOSTO DE 2019 O SUBPROCURADOR-GERAL ADMINISTRATIVO INSTITUCIONAL DO MINISTÉRIO PÚBLICO DO ESTADO DE ALAGOAS, e tendo em vista o contido no Proc. 1932/2019, RESOLVE conceder em favor do Dr. LUIZ ALBERTO DE HOLANDA PAES PINTO, Promotor de Justiça de Quebrangulo, de 1ª entrância, portador do CPF nº 070.961.924-33, matrícula nº 8255303-3,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Cajueiro, nos dias 4, 11, 18 e 25 de julho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Diárias, pessoal civil. Publicado no DOE de 07/08/2019.</t>
  </si>
  <si>
    <t xml:space="preserve">2019NE00943</t>
  </si>
  <si>
    <t xml:space="preserve">SILVIO AZEVEDO SAMPAIO</t>
  </si>
  <si>
    <t xml:space="preserve">60422351415</t>
  </si>
  <si>
    <t xml:space="preserve">PORTARIA SPGAI nº 775, DE 7 DE AGOSTO DE 2019 O SUBPROCURADOR-GERAL ADMINISTRATIVO INSTITUCIONAL DO MINISTÉRIO PÚBLICO DO ESTADO DE ALAGOAS, no uso de suas atribuições, e tendo em vista o contido no Proc. 2010/2019, RESOLVE conceder em favor do Dr. SILVIO AZEVEDO SAMPAIO, Promotor de Justiça da PJ de Pilar, de 2ª entrância, portador do CPF nº 604.223.514-15, matrícula nº 69134-8, 3 (três)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R$ 812,46 (oitocentos e doze reais e quarenta e seis centavos), em face do seu deslocamento à cidade de Santa Luzia do Norte, nos dias 15, 23 e 30 de julho do corrente ano, em razão da designação através da Portaria PGJ nº 394/2019, correndo a despesa por conta da dotação orçamentária inclusa no Programa de Trabalho 03.122.0003.2107.0000 ¿ Manutenção das Atividades do Ministério Público, Natureza de despesa: 339014 ¿ Diária, pessoal civil. Publicado no DOE de 08/08/2019.</t>
  </si>
  <si>
    <t xml:space="preserve">2019NE00944</t>
  </si>
  <si>
    <t xml:space="preserve">PROMAXIMA GESTÃO EMPRESARIAL LTDA</t>
  </si>
  <si>
    <t xml:space="preserve">16538909000138</t>
  </si>
  <si>
    <t xml:space="preserve">CONTRATAÇÃO DE ASSINATURA (DOZE MESES) DE ACESSO À FERRAMENTA DE PESQUISAS DE PREÇOS PRATICADOS PELA ADMINISTRAÇÃO PÚBLICA, COM SISTEMA DE PESQUISAS BASEADO EM RESULTADOS DE DISPENSA DE LICITAÇÃO, INEXIGIBILIDADE DE LICITAÇÃO, MÍDIA ESPECIALIZADA E LICITAÇÕES HOMOLOGADAS. SISTEMA &amp;quot;FONTE DE PREÇO&amp;quot;.</t>
  </si>
  <si>
    <t xml:space="preserve">2019NE00945</t>
  </si>
  <si>
    <t xml:space="preserve">R$ 6.500,00</t>
  </si>
  <si>
    <t xml:space="preserve">PORTARIA SPGAI nº 776, DE 8 DE AGOSTO DE 2019 O SUBPROCURADOR-GERAL ADMINISTRATIVO INSTITUCIONAL DO MINISTÉRIO PÚBLICO DO ESTADO DE ALAGOAS, no uso de suas atribuições, e tendo em vista o contido no Proc. 2023/2018,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Igreja Nova e Arapiraca, no dia 30 de julho do corrente ano, para fazer cobertura fotográfica dos projetos: MP na Unidade e Recomeçar, correndo a despesa por conta da dotação orçamentária inclusa no Programa de Trabalho 03.122.0003.2107/00258 ¿ Manutenção das Ações de Comunicação, Natureza de despesa: 339014 ¿ Diárias, pessoal civil. Publicado no DOE de 09/08/2019.</t>
  </si>
  <si>
    <t xml:space="preserve">2019NE00947</t>
  </si>
  <si>
    <t xml:space="preserve">PORTARIA SPGAI nº 777, DE 8 DE AGOSTO DE 2019 O SUBPROCURADOR-GERAL ADMINISTRATIVO INSTITUCIONAL DO MINISTÉRIO PÚBLICO DO ESTADO DE ALAGOAS, no uso de suas atribuições, e tendo em vista o contido no Proc. 2024/2019,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Igreja Nova e Arapiraca, no dia 30 de julho do corrente ano, para fazer cobertura jornalística dos projetos: MP na Unidade e Recomeçar, correndo a despesa por conta da dotação orçamentária inclusa no Programa de Trabalho 03.122.0003.2107/00258 ¿ Manutenção das Ações de Comunicação, Natureza de despesa: 339014 ¿ Diárias, pessoal civil. Publicado no DOE de 09/08/2019.</t>
  </si>
  <si>
    <t xml:space="preserve">2019NE00948</t>
  </si>
  <si>
    <t xml:space="preserve">OPEN TREINAMENTO EMPRESARIAIS LTDA ME</t>
  </si>
  <si>
    <t xml:space="preserve">09094300000151</t>
  </si>
  <si>
    <t xml:space="preserve">RENOVAÇÃO DE LICENÇA DE USO DE SISTEMA WEB GESTÃO TRIBUTÁRIA DE TITULARIDADE DA OPEN TREINAMENTOS E EDITORA LTDA., ATRAVÉS DA FERRAMENTA GT-FACIL, PELO PRAZO DE 12 MESES, SENDO O VALOR TOTAL DE R$ 4.794,00.</t>
  </si>
  <si>
    <t xml:space="preserve">2019NE00949</t>
  </si>
  <si>
    <t xml:space="preserve">R$ 4.794,00</t>
  </si>
  <si>
    <t xml:space="preserve">PORTARIA SPGAI nº 794, DE 9 DE AGOSTO DE 2019 O SUBPROCURADOR-GERAL ADMINISTRATIVO INSTITUCIONAL DO MINISTÉRIO PÚBLICO DO ESTADO DE ALAGOAS, no uso de suas atribuições, e tendo em vista o contido no Proc. 2025/2019, RESOLVE conceder em favor da Dra. ADRIANA ACCIOLY DE LIMA VILELA, Promotora de Justiça da 31ª PJC, de 3ª entrância, portador do CPF nº 956.640.334-87, matrícula nº 69086-4, 5 (cinco) meias diárias, no valor unitário de R$ 302,24 (trezentos e dois reais e vinte e quatro centavos), aplicando-se o desconto de R$ 12,53 (doze reais e cinquenta e três centavos), por meia diária, referente ao auxílio-alimentação de acordo com o Ato PGJ nº 7/2014, perfazendo um total de R$ 1.448,55 (um mil, quatrocentos e quarenta e oito reais e cinquenta e cinco centavos), em face do seu deslocamento à cidade de Igaci, nos dias 3, 10, 17, 24 e 31 de julho do corrente ano, em razão da designação contida na Portaria PGJ nº 212 de 1º de abril de 2019, correndo a despesa por conta da dotação orçamentária inclusa no Programa de Trabalho 03.122.0003.2107.0000 ¿ Manutenção das Atividades do Ministério Público, Natureza de despesa: 339014 ¿ Diária, pessoal civil. Republicado no DOE de 13/08/2019.</t>
  </si>
  <si>
    <t xml:space="preserve">2019NE00951</t>
  </si>
  <si>
    <t xml:space="preserve">FERNANDA MARIA MOREIRA DE ALMEIDA</t>
  </si>
  <si>
    <t xml:space="preserve">84139137487</t>
  </si>
  <si>
    <t xml:space="preserve">PORTARIA SPGAI nº 795, DE 12 DE AGOSTO DE 2019 O SUBPROCURADOR-GERAL ADMINISTRATIVO INSTITUCIONAL DO MINISTÉRIO PÚBLICO DO ESTADO DE ALAGOAS, no uso das atribuições, e tendo em vista o contido no Proc. 1921/2019, RESOLVE conceder em favor da Dra. FERNANDA MARIA MOREIRA DE ALMEIDA LÔBO, Promotora de Justiça da 15ª PJC, 3ª entrância, portador do CPF nº 841.391.374-87, matrícula nº 76574-0, 2 (duas) diárias, no valor unitário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do seu deslocamento à cidade de Brasília-DF, no período de 19 a 21 de agosto do corrente ano, para participar da Reunião da Comissão da Infância e Juventude, correndo a despesa por conta da dotação orçamentária inclusa no Programa de Trabalho 03.122.0003.2107. 0000 ¿ Manutenção das Atividades do Ministério Público, Natureza de despesa: 339014 ¿ Diárias, pessoal civil. Republicado no DOE de 13/08/2019.</t>
  </si>
  <si>
    <t xml:space="preserve">2019NE00952</t>
  </si>
  <si>
    <t xml:space="preserve">PORTARIA SPGAI nº 796, DE 12 DE AGOSTO DE 2019 O SUBPROCURADOR-GERAL ADMINISTRATIVO INSTITUCIONAL DO MINISTÉRIO PÚBLICO DO ESTADO DE ALAGOAS, no uso de suas atribuições, e tendo em vista o contido no Proc. 1978/2019, RESOLVE conceder em favor de JANAÍNA RIBEIRO SOARES, Diretora de Comunicação Social, portadora do CPF nº 007.805.834-18, matrícula nº 8255080, 4 (quatro) meias diárias, no valor unitário de R$ 365,25 (trezentos e sessenta e cinco reais e vinte e cinco centavos), aplicando-se o desconto de R$ 12,53 (doze reais e cinquenta e três centavos), por ½ (meia) diária, referente ao auxílio-alimentação de acordo com o Ato PGJ nº 7/2014, perfazendo um total de R$ 1.410,88 (um mil, quatrocentos e dez reais e oitenta e oito centavos), em face do seu deslocamento à cidade de Brasília-DF, no período de 20 a 23 de agosto do corrente ano, para participar da 2ª Reunião Ordinária 2019 do Fórum Nacional de Gestão do Ministério Público (FNG-MP) e do 10º Congresso de Gestão do Ministério Público, correndo a despesa por conta da dotação orçamentária inclusa no Programa de Trabalho 03.122.0003.2107/00258 ¿ Manutenção das Ações de Comunicação, Natureza de despesa: 339014 ¿ Diárias, pessoal civil. Publicado no DOE de 13/08/2019.</t>
  </si>
  <si>
    <t xml:space="preserve">2019NE00953</t>
  </si>
  <si>
    <t xml:space="preserve">R$ 1.410,88</t>
  </si>
  <si>
    <t xml:space="preserve">PORTARIA SPGAI nº 797, DE 12 DE AGOSTO DE 2019 O SUBPROCURADOR-GERAL ADMINISTRATIVO INSTITUCIONAL DO MINISTÉRIO PÚBLICO DO ESTADO DE ALAGOAS, no uso de suas atribuições, e tendo em vista o contido no Proc. 1886/2019, RESOLVE conceder em favor do Dr. STELA VALÉRIA DE FARIAS CAVALCANTI, Promotora de Justiça da 18ª PJC, de 3ª entrância, portador do CPF nº 662.709.284-00, matrícula nº 69172-0, 4 (quatro) meias diárias, no valor unitário de R$ 415,57 (quatrocentos e quinze reais e cinquenta e sete centavos), aplicando-se o desconto de R$ 12,53 (doze reais e cinquenta e três centavos), por ½ (meia) diária, referente ao auxílio-alimentação de acordo com o Ato PGJ nº 7/2014, perfazendo um total de R$ 1.612,16 (um mil, seiscentos e doze reais e dezesseis centavos), em face do seu deslocamento à cidade de Brasília-DF, no período de 20 a 23 de agosto do corrente ano, para participar da 2ª Reunião Ordinária 2019 do Fórum Nacional de Gestão do Ministério Público (FNG-MP) e do 10º Congresso de Gestão do Ministério Público, correndo a despesa por conta da dotação orçamentária inclusa no Programa de Trabalho 03.122.0003.2107.0000 ¿ Manutenção das Atividades do Ministério Público, Natureza de despesa: 339014 ¿ Diária, pessoal civil. Publicado no DOE de 13/08/2019.</t>
  </si>
  <si>
    <t xml:space="preserve">2019NE00954</t>
  </si>
  <si>
    <t xml:space="preserve">PORTARIA SPGAI nº 798, DE 12 DE AGOSTO DE 2019 O SUBPROCURADOR-GERAL ADMINISTRATIVO INSTITUCIONAL DO MINISTÉRIO PÚBLICO DO ESTADO DE ALAGOAS, no uso de suas atribuições, e tendo em vista o contido no Proc. 1886/2019, RESOLVE conceder em favor de RENATA OLIVEIRA TEIXEIRA CAVALCANTE, Analista do Ministério Público ¿ área Gestão Pública, portador do CPF nº 042.701.454-98, matrícula nº 825155-0, 4 (quatro) meias diárias, no valor de R$ 165,00 (cento e sessenta e cinco reais), aplicando-se o desconto de R$ 12,53 (doze reais e cinquenta e três centavos), por ½ (meia) diária, referente ao auxílio-alimentação de acordo com o Ato PGJ nº 7/2014, perfazendo um total de R$ 609,88 (seiscentos e nove reais e oitenta e oito centavos), em face do seu deslocamento à cidade de Brasília-DF, no período de 20 a 23 de agosto do corrente ano, para participar da 2ª Reunião Ordinária 2019 do Fórum Nacional de Gestão do Ministério Público (FNG-MP) e do 10º Congresso de Gestão do Ministério Público, correndo a despesa por conta da dotação orçamentária inclusa no Programa de Trabalho 03.122.0003.2107.0000 ¿ Manutenção das Atividades do Ministério Público, Natureza de despesa: 339014 ¿ Diária, pessoal civil. Publicado no DOE de 13/08/2019.</t>
  </si>
  <si>
    <t xml:space="preserve">2019NE00955</t>
  </si>
  <si>
    <t xml:space="preserve">R$ 609,88</t>
  </si>
  <si>
    <t xml:space="preserve">PORTARIA SPGAI nº 799, DE 12 DE AGOSTO DE 2019 O SUBPROCURADOR-GERAL ADMINISTRATIVO INSTITUCIONAL DO MINISTÉRIO PÚBLICO DO ESTADO DE ALAGOAS, no uso das atribuições, e tendo em vista o contido no Proc. 1834/2019, RESOLVE conceder em favor do Dr. LUCAS SACHSIDA JUNQUEIRA CARNEIRO, Promotor de Justiça da PJ de Satuba, de 1ª entrância, portador do CPF nº 311.784.688-36, matrícula nº 8255071-9, 2 (duas) diárias, no valor unitário de R$ 730,50 (setecentos e trinta reais e cinquenta centavos), aplicando-se o desconto de R$ 25,07 (vinte e cinco reais e sete centavos), por diária, referente ao auxílio-alimentação de acordo com o Ato PGJ nº 7/2014, perfazendo um total de R$ 1.410,86 (um mil, quatrocentos e dez reais e oitenta e seis centavos), em face do seu deslocamento à cidade de Brasília-DF, no período de 21 a 23 de agosto do corrente ano, para participar do 10º Congresso de Gestão do Ministério Público, correndo a despesa por conta da dotação orçamentária inclusa no Programa de Trabalho 03.122.0003.2107.0000 ¿ Manutenção das Atividades do Ministério Público, Natureza de despesa: 339014 ¿ Diária, pessoal civil. Publicado no DOE de 13/08/2019.</t>
  </si>
  <si>
    <t xml:space="preserve">2019NE00956</t>
  </si>
  <si>
    <t xml:space="preserve">WALBER JOSE VALENTE DE LIMA</t>
  </si>
  <si>
    <t xml:space="preserve">16425260459</t>
  </si>
  <si>
    <t xml:space="preserve">PORTARIA SPGAI nº 800, DE 12 DE AGOSTO DE 2019 O SUBPROCURADOR-GERAL ADMINISTRATIVO INSTITUCIONAL DO MINISTÉRIO PÚBLICO DO ESTADO DE ALAGOAS, no uso das atribuições, e tendo em vista o contido no Proc. 1662/2019, RESOLVE conceder em favor do Dr. WALBER JOSÉ VALENTE DE LIMA, Procurador de Justiça, ora Presidente do Grupo Permanente de Incentivo à Autocomposição do Ministério Público-AL, portador do CPF nº 164.252.604-59, matrícula nº 13611-5,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do seu deslocamento à cidade de Recife-PE, no período de 21 a 23 de agosto do corrente ano, para participar do I Congresso Nacional de Direito Consensual no âmbito do Ministério Público, correndo a despesa por conta da dotação orçamentária inclusa no Programa de Trabalho 03.122.0003.2107.0000 ¿ Manutenção das Atividades do Ministério Público, Natureza de despesa: 339014 ¿ Diária, pessoal civil. Publicado no DOE de 13/08/2019.</t>
  </si>
  <si>
    <t xml:space="preserve">2019NE00957</t>
  </si>
  <si>
    <t xml:space="preserve">VALTER JOSE DE OMENA ACIOLY</t>
  </si>
  <si>
    <t xml:space="preserve">08717117453</t>
  </si>
  <si>
    <t xml:space="preserve">PORTARIA SPGAI nº 801, DE 12 DE AGOSTO DE 2019 O SUBPROCURADOR-GERAL ADMINISTRATIVO INSTITUCIONAL DO MINISTÉRIO PÚBLICO DO ESTADO DE ALAGOAS, no uso das atribuições, e tendo em vista o contido no Proc. 1662/2019, RESOLVE conceder em favor do Dr. VALTER JOSÉ DE OMENA ACIOLY, Procurador de Justiça, ora Coordenador do Núcleo de Autocomposição das Promotorias de Justiça de Arapiraca, portador do CPF nº 087.171.174-53, matrícula nº 38208-6,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do seu deslocamento à cidade de Recife-PE, no período de 21 a 23 de agosto do corrente ano, para participar do I Congresso Nacional de Direito Consensual no âmbito do Ministério Público, correndo a despesa por conta da dotação orçamentária inclusa no Programa de Trabalho 03.122.0003.2107.0000 ¿ Manutenção das Atividades do Ministério Público, Natureza de despesa: 339014 ¿ Diária, pessoal civil. Publicado no DOE de 13/08/2019.</t>
  </si>
  <si>
    <t xml:space="preserve">2019NE00958</t>
  </si>
  <si>
    <t xml:space="preserve">PORTARIA SPGAI nº 778, DE 9 DE AGOSTO DE 2019 O SUBPROCURADOR-GERAL ADMINISTRATIVO INSTITUCIONAL DO MINISTÉRIO PÚBLICO DO ESTADO DE ALAGOAS, no uso das atribuições, e tendo em vista o contido no Proc. 2057/2019, RESOLVE conceder em favor do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Atalaia, no dia 25; Junqueiro e Teotônio Vilela, no dia 30,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13/08/2019.</t>
  </si>
  <si>
    <t xml:space="preserve">2019NE00959</t>
  </si>
  <si>
    <t xml:space="preserve">PORTARIA SPGAI nº 779, DE 9 DE AGOSTO DE 2019 O SUBPROCURADOR-GERAL ADMINISTRATIVO INSTITUCIONAL DO MINISTÉRIO PÚBLICO DO ESTADO DE ALAGOAS, no uso das atribuições, e tendo em vista o contido no Proc. 2057/2019, RESOLVE conceder em favor do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 cidade de Olho D¿Água das Flores, no dia 22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</si>
  <si>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2019NE00960</t>
  </si>
  <si>
    <t xml:space="preserve">PORTARIA SPGAI nº 780, DE 9 DE AGOSTO DE 2019 O SUBPROCURADOR-GERAL ADMINISTRATIVO INSTITUCIONAL DO MINISTÉRIO PÚBLICO DO ESTADO DE ALAGOAS, no uso das atribuições, e tendo em vista o contido no Proc. 2057/2019, RESOLVE conceder em favor do PM CRISTHIANO RODRIGUES MOURA, portador de CPF nº 037.962.744-20,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e no dia 24; Coruripe, no dia 31,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</si>
  <si>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2019NE00961</t>
  </si>
  <si>
    <t xml:space="preserve">PORTARIA SPGAI nº 781, DE 9 DE AGOSTO DE 2019 O SUBPROCURADOR-GERAL ADMINISTRATIVO INSTITUCIONAL DO MINISTÉRIO PÚBLICO DO ESTADO DE ALAGOAS, no uso das atribuições, e tendo em vista o contido no Proc. 2057/2019, RESOLVE conceder em favor do PM PERLYVISSON VILELA DE FREITAS, portador de CPF nº 009.129.584-05,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Junqueiro e Teotônio Vilela, no dia 30; Coruripe, no dia 31,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</si>
  <si>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2019NE00962</t>
  </si>
  <si>
    <t xml:space="preserve">PORTARIA SPGAI nº 782, DE 9 DE AGOSTO DE 2019 SUBPROCURADOR-GERAL ADMINISTRATIVO INSTITUCIONAL DO MINISTÉRIO PÚBLICO DO ESTADO DE ALAGOAS, no uso das atribuições, e tendo em vista o contido no Proc. 2057/2019, RESOLVE conceder em favor do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Atalaia, no dia 25; Junqueiro e Teotônio Vilela, no dia 30,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</si>
  <si>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2019NE00963</t>
  </si>
  <si>
    <t xml:space="preserve">PORTARIA SPGAI nº 783, DE 9 DE AGOSTO DE 2019 O SUBPROCURADOR-GERAL ADMINISTRATIVO INSTITUCIONAL DO MINISTÉRIO PÚBLICO DO ESTADO DE ALAGOAS, no uso das atribuições, e tendo em vista o contido no Proc. 2057/2019, RESOLVE conceder em favor do PM NICHOLAS FABIANO CORDEIRO DE OLIVEIRA, portador de CPF nº 057.443.704-55,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Atalaia, no dia 25; Junqueiro e Teotônio Vilela, no dia 30,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</si>
  <si>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2019NE00964</t>
  </si>
  <si>
    <t xml:space="preserve">PORTARIA SPGAI nº 784, DE 9 DE AGOSTO DE 2019 O SUBPROCURADOR-GERAL ADMINISTRATIVO INSTITUCIONAL DO MINISTÉRIO PÚBLICO DO ESTADO DE ALAGOAS, no uso das atribuições, e tendo em vista o contido no Proc. 2057/2019, RESOLVE conceder em favor do PM CLESIVALDO DOS SANTOS DE MOURA, portador de CPF nº 814.771.124-72,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Junqueiro e Teotônio Vilela, no dia 30; Coruripe, no dia 31,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</si>
  <si>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2019NE00965</t>
  </si>
  <si>
    <t xml:space="preserve">PORTARIA SPGAI nº 785, DE 9 DE AGOSTO DE 2019 O SUBPROCURADOR-GERAL ADMINISTRATIVO INSTITUCIONAL DO MINISTÉRIO PÚBLICO DO ESTADO DE ALAGOAS, no uso das atribuições, e tendo em vista o contido no Proc. 2057/2019, RESOLVE conceder em favor do PM GENIVAL FRANCISCO SANTOS JÚNIOR, portador de CPF nº 034.869.204-80,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Atalaia, no dia 25; Junqueiro e Teotônio Vilela, no dia 30,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</si>
  <si>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2019NE00966</t>
  </si>
  <si>
    <t xml:space="preserve">PORTARIA SPGAI nº 786, DE 9 DE AGOSTO DE 2019 O SUBPROCURADOR-GERAL ADMINISTRATIVO INSTITUCIONAL DO MINISTÉRIO PÚBLICO DO ESTADO DE ALAGOAS, no uso das atribuições, e tendo em vista o contido no Proc. 2057/2019, RESOLVE conceder em favor da PM CINTHIA PEREIRA DE SOUZA, portadora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e no dia 24; Coruripe, no dia 31,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</si>
  <si>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2019NE00967</t>
  </si>
  <si>
    <t xml:space="preserve">PORTARIA SPGAI nº 787, DE 9 DE AGOSTO DE 2019 O SUBPROCURADOR-GERAL ADMINISTRATIVO INSTITUCIONAL DO MINISTÉRIO PÚBLICO DO ESTADO DE ALAGOAS, no uso das atribuições, e tendo em vista o contido no Proc. 2057/2019, RESOLVE conceder em favor do PM JOSÉ HUMBERTO BUARQUE CAVALCANTE JÚNIOR, portador de CPF nº 021.496.314-40,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e no dia 24; Coruripe, no dia 31,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</si>
  <si>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2019NE00968</t>
  </si>
  <si>
    <t xml:space="preserve">PORTARIA SPGAI nº 788, DE 9 DE AGOSTO DE 2019 O SUBPROCURADOR-GERAL ADMINISTRATIVO INSTITUCIONAL DO MINISTÉRIO PÚBLICO DO ESTADO DE ALAGOAS, no uso das atribuições, e tendo em vista o contido no Proc. 2057/2019, RESOLVE conceder em favor do PM THIAGO ARAÚJO DOS SANTOS, portador de CPF nº 061.993.694-08,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Junqueiro e Teotônio Vilela, no dia 30; Coruripe, no dia 31, todos do mês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</si>
  <si>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2019NE00969</t>
  </si>
  <si>
    <t xml:space="preserve">PORTARIA SPGAI nº 789, DE 9 DE AGOSTO DE 2019 O SUBPROCURADOR-GERAL ADMINISTRATIVO INSTITUCIONAL DO MINISTÉRIO PÚBLICO DO ESTADO DE ALAGOAS, no uso das atribuições, e tendo em vista o contido no Proc. 2057/2019, RESOLVE conceder em favor da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Olho D¿Água das Flores, no dia 22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13/08/2019.</t>
  </si>
  <si>
    <t xml:space="preserve">2019NE00970</t>
  </si>
  <si>
    <t xml:space="preserve">PORTARIA SPGAI nº 790, DE 9 DE AGOSTO DE 2019 O SUBPROCURADOR-GERAL ADMINISTRATIVO INSTITUCIONAL DO MINISTÉRIO PÚBLICO DO ESTADO DE ALAGOAS, no uso de suas atribuições, e tendo em vista o contido no Proc. 2057/2019, RESOLVE conceder em favor do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Olho D¿Água das Flores, no dia 22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</si>
  <si>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2019NE00971</t>
  </si>
  <si>
    <t xml:space="preserve">PORTARIA SPGAI nº 791, DE 9 DE AGOSTO DE 2019 O SUBPROCURADOR-GERAL ADMINISTRATIVO INSTITUCIONAL DO MINISTÉRIO PÚBLICO DO ESTADO DE ALAGOAS, no uso das atribuições, e tendo em vista o contido no Proc. 2057/2019, RESOLVE conceder em favor da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Olho D¿Água das Flores, no dia 22 de julho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13/08/2019</t>
  </si>
  <si>
    <t xml:space="preserve">2019NE00972</t>
  </si>
  <si>
    <t xml:space="preserve">PORTARIA SPGAI nº 792, DE 9 DE AGOSTO DE 2019 O SUBPROCURADOR-GERAL ADMINISTRATIVO INSTITUCIONAL DO MINISTÉRIO PÚBLICO DO ESTADO DE ALAGOAS, no uso das atribuições, e tendo em vista o contido no Proc. 2057/2019, RESOLVE conceder em favor do Agente Penitenciário VÍTOR GOMES DA SILVA, portador de CPF nº 809.844.104-06,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Arapiraca, no período de 15 a 17 e no dia 24; Junqueiro e Teotônio Vilela, no dia 30, todos do mês de julho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13/08/2019.</t>
  </si>
  <si>
    <t xml:space="preserve">2019NE00973</t>
  </si>
  <si>
    <t xml:space="preserve">PORTARIA SPGAI nº 802, DE 13 DE AGOSTO DE 2019 O SUBPROCURADOR-GERAL ADMINISTRATIVO INSTITUCIONAL DO MINISTÉRIO PÚBLICO DO ESTADO DE ALAGOAS, no uso das atribuições, e tendo em vista o contido no Proc. 2087/2019, RESOLVE conceder em favor do Dr. ALFREDO GASPAR DE MENDONÇA NETO, Procurador-Geral de Justiça do Ministério Público, portador do CPF nº 725.030.174-87, matrícula nº 76577-5, 1 ½ (uma e meia) diárias, no valor unitário de R$ 886,56 (oitocentos e oitenta e seis reais e cinquenta e seis centavos), aplicando-se o desconto de R$ 25,07 (vinte e cinco reais e sete centavos), por diária, referente ao auxílioalimentação de acordo com o Ato PGJ nº 7/2014, perfazendo um total de R$ 1.292,24 (um mil, duzentos e noventa e dois reais e vinte e quatro centavos), em face do seu deslocamento à cidade do Rio de Janeiro - RJ, no período de 14 a 15 de agosto do corrente ano, a serviço desta Procuradoria Geral de Justiça, correndo a despesa por conta da dotação orçamentária inclusa no Programa de Trabalho 03.122.0003.2107.0000 ¿ Manutenção das Atividades do Ministério Público, Natureza de despesa: 339014 ¿ Diária, pessoal civil. Publicado no DOE de 14/08/2019.</t>
  </si>
  <si>
    <t xml:space="preserve">2019NE00974</t>
  </si>
  <si>
    <t xml:space="preserve">R$ 1.292,24</t>
  </si>
  <si>
    <t xml:space="preserve">6º TERMO ADITIVO AO CONTRATO 29/2014 QUE TEM POR OBJETO A PRORROGAÇÃO EXCEPCIONAL DA VIGÊNCIA DO CONTRATO DE PRESTAÇÃO DE SERVIÇOS DE MANUTENÇÃO PREVENTIVA E CORRETIVA DE APARELHOS CONDICIONADORES DE AR, BEM COMO INSTALAÇÃO E/OU DESINSTALAÇÃO, VISANDO PREVENIR E/OU CORRIGIR DEFEITOS NOS EQUIPAMENTOS REFRIGERADORES DE AR EXISTENTES NOS PRÉDIOS DA PROCURADORIA GERAL DE JUSTIÇA DE ALAGOAS, N. 29/2014, PELO PERÍODO DE 12 (DOZE) MESES, CONTADOS DE 06/08/2019 ATÉ 05/08/2020, FACE APLICAÇÃO DO ARTIGO 57, INCISO II, DA LEI 8.666/93, CONF. DISPOSIÇÕES CONSTANTES NO PROCESSO N. PGJ/AL-1940/2019. O VALOR TOTAL ESTIMADO PARA O OBJETO PRESENTE É DE R$ 106.396,27. OS PAGAMENTOS SERÃO EFETUADOS COM A APRESENTAÇÃO DA NOTA FISCAL ATESTADA PELO GESTOR DO CONTRATO. EMPENHO REFERENTE AO EXERCÍCIO DE 2019.</t>
  </si>
  <si>
    <t xml:space="preserve">2019NE00975</t>
  </si>
  <si>
    <t xml:space="preserve">R$ 10.019,27</t>
  </si>
  <si>
    <t xml:space="preserve">CONTRATAÇÃO DOS SERVIÇOS DE COFFEE BREAK, QUE TEM POR FINALIDADE ATENDER AO EVENTO QUE TEM COMO  OBJETIVO A REALIZAÇÃO DE CURSO DE "MÉDIA TRAINING", A SER REALIZADO NO DIA 26 DE JULHO DE 2019, EM DOIS TURNOS (ÀS 10h E ÀS 16h), NO PRÉDIO SEDE DESTA PGJ, PARA O TOTAL DE 60 PESSOAS, SENDO O VALOR UNITÁRIO DE R$ 14,00, TOTALIZANDO R$ 840,00.</t>
  </si>
  <si>
    <t xml:space="preserve">2019NE00977</t>
  </si>
  <si>
    <t xml:space="preserve">R$ 840,00</t>
  </si>
  <si>
    <t xml:space="preserve">PORTARIA SPGAI nº 806, DE 14 DE AGOSTO DE 2019 O SUBPROCURADOR-GERAL ADMINISTRATIVO INSTITUCIONAL DO MINISTÉRIO PÚBLICO DO ESTADO DE ALAGOAS, e tendo em vista o contido no Proc. 2062/2019, RESOLVE conceder em favor do Dr. ALEX ALMEIDA SILVA, Promotor de Justiça de Feira Grande, de 1ª entrância, portador do CPF nº 037.173.444-47, matrícula nº 8255388-2,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Maceió, no dia 2 de agosto do corrente ano, em razão da Portaria PGJ nº 406, de 23 de julho de 2019, correndo a despesa por conta da dotação orçamentária inclusa no Programa de Trabalho 03.122.0003.2107.0000 ¿ Manutenção das Atividades do Ministério Público, Natureza de despesa: 339014 ¿ Diária, pessoal civil. Publicado no DOE de 15/08/2019.</t>
  </si>
  <si>
    <t xml:space="preserve">2019NE00978</t>
  </si>
  <si>
    <t xml:space="preserve">PORTARIA SPGAI nº 814, DE 14 DE AGOSTO DE 2019 O SUBPROCURADOR-GERAL ADMINISTRATIVO INSTITUCIONAL DO MINISTÉRIO PÚBLICO DO ESTADO DE ALAGOAS, no uso de suas atribuições, e tendo em vista o contido no Proc. 2054/2019, RESOLVE conceder em favor de JONATHAN DO NASCIMENTO MATOS, Técnico do Ministério Público ¿ Tecnologia da Informação, portador do CPF nº 053.548.944-76, matrícula nº 825712-4, 2 ½ (duas e meia) diárias, no valor de R$ 180,00 (cento e oitenta reais), aplicando-se o desconto de R$ 25,07 (vinte e cinco reais e sete centavos), por diária, referente ao auxílio-alimentação de acordo com o Ato PGJ nº 7/2014, perfazendo um total de R$ 387,33 (trezentos e oitenta e sete reais e trinta e três centavos), em face do seu deslocamento à cidade de Maceió, no período de 5 a 7 de agosto do corrente ano, para participar do treinamento do Software Qlik Sense, correndo a despesa por conta da dotação orçamentária inclusa no Programa de Trabalho 03.422.0003.2096.0000 ¿ Manutenção dos Centros de Apoio Operacional do Ministério Público, Natureza de despesa: 339014 ¿ Diárias, pessoal civil. Publicado no DOE de 15/08/2019.</t>
  </si>
  <si>
    <t xml:space="preserve">2019NE00979</t>
  </si>
  <si>
    <t xml:space="preserve">R$ 387,33</t>
  </si>
  <si>
    <t xml:space="preserve">PORTARIA SPGAI nº 808, DE 14 DE AGOSTO DE 2019 O SUBPROCURADOR-GERAL ADMINISTRATIVO INSTITUCIONAL DO MINISTÉRIO PÚBLICO DO ESTADO DE ALAGOAS, no uso de suas atribuições, e tendo em vista o contido no Proc. 2072/2019,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2 de agosto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15/08/2019.</t>
  </si>
  <si>
    <t xml:space="preserve">2019NE00980</t>
  </si>
  <si>
    <t xml:space="preserve">PORTARIA SPGAI nº 809, DE 14 DE AGOSTO DE 2019 O SUBPROCURADOR-GERAL ADMINISTRATIVO INSTITUCIONAL DO MINISTÉRIO PÚBLICO DO ESTADO DE ALAGOAS, no uso de suas atribuições, e tendo em vista o contido no Proc. 2073/2019, RESOLVE conceder em favor de WARLLEY KALEU DA SILVA, Analista do Ministério Público, portador do CPF nº 076.789.184-88, matrícula nº 826140-7, 2 ½ (duas e meia) diárias, no valor de R$ 180,00 (cento e oitenta reais), aplicando-se o desconto de R$ 25,07 (vinte e cinco reais e sete centavos), por diária, referente ao auxílio-alimentação de acordo com o Ato PGJ nº 7/2014, perfazendo um total de R$ 387,33 (trezentos e oitenta e sete reais e trinta e três centavos), em face do seu deslocamento à cidade de Maceió, no período de 5 a 7 de agosto do corrente ano, para participar do treinamento do Software Qlik Sense, correndo a despesa por conta da dotação orçamentária inclusa no Programa de Trabalho 03.422.0003.2096.0000 ¿ Manutenção dos Centros de Apoio Operacional do Ministério Público, Natureza de despesa: 339014 ¿ Diárias, pessoal civil. Publicado no DOE de 15/08/2019.</t>
  </si>
  <si>
    <t xml:space="preserve">2019NE00981</t>
  </si>
  <si>
    <t xml:space="preserve">PORTARIA SPGAI nº 810, DE 14 DE AGOSTO DE 2019 O SUBPROCURADOR-GERAL ADMINISTRATIVO INSTITUCIONAL DO MINISTÉRIO PÚBLICO DO ESTADO DE ALAGOAS, no uso das atribuições, e tendo em vista o contido no Proc. 2074/2019, RESOLVE conceder em favor de RANULFO PAES ARAÚJO, Analista do Ministério Público ¿ Área Gestão Pública, portador de CPF nº 065.900.224-88, matrícula nº 825786-8,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Coruripe, no dia 19 de junho do corrente ano, para realizar tombamento de material na Promotoria de Justiça de Coruripe, correndo a despesa por conta da dotação orçamentária inclusa no Programa de Trabalho 03.122.0003.2107. 0000 ¿ Manutenção das Atividades do Ministério Público, Natureza de despesa: 339014 ¿ Diárias, pessoal civil. Publicado no DOE de 15/08/2019.</t>
  </si>
  <si>
    <t xml:space="preserve">2019NE00982</t>
  </si>
  <si>
    <t xml:space="preserve">PORTARIA SPGAI nº 811, DE 14 DE AGOSTO DE 2019 O SUBPROCURADOR-GERAL ADMINISTRATIVO INSTITUCIONAL DO MINISTÉRIO PÚBLICO DO ESTADO DE ALAGOAS, no uso de suas atribuições, e tendo em vista o contido no Proc. 2079/2019, RESOLVE conceder em favor da Dra. ADRIANA ACCIOLY DE LIMA VILELA, Promotora de Justiça da 31ª PJC, de 3ª entrância, portador do CPF nº 956.640.334-87, matrícula nº 69086-4, ½ (meia) diária, no valor unitário de R$ 302,24 (trezentos e dois reais e vinte e quatro centavos), aplicando-se o desconto de R$ 12,53 (doze reais e cinquenta e três centavos), por meia diária, referente ao auxílio-alimentação de acordo com o Ato PGJ nº 7/2014, perfazendo um total de R$ 289,71 (duzentos e oitenta e nove reais e setenta e um centavos), em face do seu deslocamento à cidade de Messias, no dia 1º de agosto do corrente ano, em razão da designação contida na Portaria PGJ nº 312 de 16 de maio de 2019, correndo a despesa por conta da dotação orçamentária inclusa no Programa de Trabalho 03.122.0003.2107.0000 ¿ Manutenção das Atividades do Ministério Público, Natureza de despesa: 339014 ¿ Diária, pessoal civil. Republicado no DOE de 15/08/2019.</t>
  </si>
  <si>
    <t xml:space="preserve">2019NE00983</t>
  </si>
  <si>
    <t xml:space="preserve">PORTARIA SPGAI nº 813, DE 14 DE AGOSTO DE 2019 O SUBPROCURADOR-GERAL ADMINISTRATIVO INSTITUCIONAL DO MINISTÉRIO PÚBLICO DO ESTADO DE ALAGOAS, no uso das atribuições, e tendo em vista o contido no Proc. 2104/2019, RESOLVE conceder em favor do Dr. LUCAS SCHITINI DE SOUZA, Promotor de Justiça, titular da Promotoria de Justiça de Limoeiro de Anadia, de 1ª entrância, portador do CPF nº 839.264.455-72, matrícula nº 8255385-8,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Maceió, nos dias 29 de julho e 2 de agosto do corrente ano, em razão da Convocação nº 8/2019 e da Portaria PGJ nº 406/2019, correndo a despesa por conta da dotação orçamentária inclusa no Programa de Trabalho 03.122.0003.2107.0000 ¿ Manutenção das Atividades do Ministério Público, Natureza de despesa: 339014 ¿ Diária, pessoal civil. Publicado no DOE de 15/08/2019.</t>
  </si>
  <si>
    <t xml:space="preserve">2019NE00984</t>
  </si>
  <si>
    <t xml:space="preserve">PORTARIA SPGAI nº 815, DE 14 DE AGOSTO DE 2019 O SUBPROCURADOR-GERAL ADMINISTRATIVO INSTITUCIONAL DO MINISTÉRIO PÚBLICO DO ESTADO DE ALAGOAS, no uso de suas atribuições, e tendo em vista o contido no Proc. 2055/2019,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Traipu, no dia 1º de agosto do corrente ano, para realizar serviço de configuração de equipamentos de informática na Promotoria de Justiça de Traipu,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15/08/2019.</t>
  </si>
  <si>
    <t xml:space="preserve">2019NE00985</t>
  </si>
  <si>
    <t xml:space="preserve">PORTARIA SPGAI nº 816, DE 14 DE AGOSTO DE 2019 O SUBPROCURADOR-GERAL ADMINISTRATIVO INSTITUCIONAL DO MINISTÉRIO PÚBLICO DO ESTADO DE ALAGOAS, no uso de suas atribuições, e tendo em vista o contido no Proc. 2055/2019,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Traipu, no dia 1º de agosto do corrente ano, para realizar serviço de condução de servidor à Promotoria de Justiça de Traipu,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15/08/2019.</t>
  </si>
  <si>
    <t xml:space="preserve">2019NE00986</t>
  </si>
  <si>
    <t xml:space="preserve">PORTARIA SPGAI nº 807, DE 14 DE AGOSTO DE 2019 O SUBPROCURADOR-GERAL ADMINISTRATIVO INSTITUCIONAL DO MINISTÉRIO PÚBLICO DO ESTADO DE ALAGOAS, no uso de suas atribuições, e tendo em vista o contido no Proc. 2065/2019, RESOLVE conceder em favor de SANDRO BARRETO NUNES MENEZES, Técnico do Ministério Público, portador do CPF nº 018.919.615-78, matrícula nº 825736-1,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Maceió, no dia 18 de julho do corrente ano, a serviço da Coordenadoria das Promotorias de Justiça de Penedo, correndo a despesa por conta da dotação orçamentária inclusa no Programa de Trabalho 03.122.0003.2107. 0000 ¿ Manutenção das Atividades do Ministério Público, Natureza de despesa: 339014 ¿ Diárias, pessoal civil. Publicado no DOE de 15/08/2018.</t>
  </si>
  <si>
    <t xml:space="preserve">2019NE00987</t>
  </si>
  <si>
    <t xml:space="preserve">PORTARIA SPGAI nº 812, DE 14 DE AGOSTO DE 2019 O SUBPROCURADOR-GERAL ADMINISTRATIVO INSTITUCIONAL DO MINISTÉRIO PÚBLICO DO ESTADO DE ALAGOAS, no uso das atribuições, e tendo em vista o contido no Proc. 2089/2019, RESOLVE conceder em favor de EDNELSON JOSÉ DA SILVA, Técnico do Ministério Público ¿ Área de Transporte, portador de CPF nº 038.756.134-06, matrícula nº 825171-1,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Taquarana e Traipu, no dia 6 de agosto do corrente ano, para realizar serviço de condução de servidores para a posse dos conselhos de segurança, correndo a despesa por conta da dotação orçamentária inclusa no Programa de Trabalho 03.122.0003.2107. 0000 ¿ Manutenção das Atividades do Ministério Público, Natureza de despesa: 339014 ¿ Diárias, pessoal civil. Publicado no DOE de 15/08/2019.</t>
  </si>
  <si>
    <t xml:space="preserve">2019NE00988</t>
  </si>
  <si>
    <t xml:space="preserve">PORTARIA SPGAI nº 818, DE 14 DE AGOSTO DE 2019 O SUBPROCURADOR-GERAL ADMINISTRATIVO INSTITUCIONAL DO MINISTÉRIO PÚBLICO DO ESTADO DE ALAGOAS, no uso das atribuições, e tendo em vista o contido no Proc. 1664/2019, RESOLVE conceder em favor do Dr. LUIZ JOSÉ GOMES VASCONCELOS, Promotor de Justiça, da 51ª PJC, de 3ª entrância, portador do CPF nº 164.059.004-87, matrícula nº 62614-7, 2 (duas) diárias, no valor unitário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de ter de se deslocar à cidade do Brasília-DF, no período de 19 a 21 de agosto do corrente ano, para representar o MPE/AL no IX ENCEAP e no X ENSP, correndo a despesa por conta da dotação orçamentária inclusa no Programa de Trabalho 03.122.0003.2107.0000 ¿ Manutenção das Atividades do Ministério Público, Natureza de despesa: 339014 ¿ Diária, pessoal civil. Publicado no DOE de 15/08/2019.</t>
  </si>
  <si>
    <t xml:space="preserve">2019NE00989</t>
  </si>
  <si>
    <t xml:space="preserve">PORTARIA SPGAI nº 822, DE 15 DE AGOSTO DE 2019 O SUBPROCURADOR-GERAL ADMINISTRATIVO INSTITUCIONAL DO MINISTÉRIO PÚBLICO DO ESTADO DE ALAGOAS, no uso de suas atribuições, e tendo em vista o contido no Proc. 2121/2019, RESOLVE conceder em favor do PM PAULO ANDRÉ NUNES DOS SANTOS da Assessoria Militar desta Procuradoria-Geral de Justiça, portador do CPF nº 031.762.284-65, matrícula nº 825686-1, 4 (quatro) diárias, no valor de R$ 180,00 (cento e oitenta reais), aplicando-se o desconto de R$ 25,07 (vinte e cinco reais e sete centavos), por diária, referente ao auxílio-alimentação de acordo com o Ato PGJ nº 7/2014 e com o Ato PGJ nº 1/2018, perfazendo um total de R$ 619,72 (seiscentos e dezenove reais e setenta e dois centavos), em face do seu deslocamento à cidade de Arapiraca, no período de 19 a 23 de agosto do corrente ano, para participar do Curso de Inteligência, realizado pela SEOPI, correndo a despesa por conta da dotação orçamentária inclusa no Programa de Trabalho 03.091.0003.2363.0000 ¿ Manutenção dos Serviços de Inteligência do Ministério Público, Natureza de despesa: 339015 ¿ Diária, pessoal militar. Publicada no DOE de 16/08/2019.</t>
  </si>
  <si>
    <t xml:space="preserve">2019NE00990</t>
  </si>
  <si>
    <t xml:space="preserve">R$ 619,72</t>
  </si>
  <si>
    <t xml:space="preserve">PORTARIA SPGAI nº 823, DE 15 DE AGOSTO DE 2019 O SUBPROCURADOR-GERAL ADMINISTRATIVO INSTITUCIONAL DO MINISTÉRIO PÚBLICO DO ESTADO DE ALAGOAS, no uso das atribuições, e tendo em vista o contido no Proc. 2121/2019, RESOLVE conceder em favor da PM RAPHAELA FERNANDA PEREIRA DA SILVA, portadora de CPF nº 058.785.254-29, 4 (quatro) diárias, no valor de R$ 180,00 (cento e oitenta reais), de acordo com o Termo de Cooperação Técnica publicado no D.O.E. 5 de março de 2018 e com o Ato PGJ nº 1/2018 (D.O.E. 21 de março de 2018), perfazendo um total de R$ 720,00 (setecentos e vinte reais), em face do seu deslocamento à cidade de Arapiraca, no período de 19 a 23 de agosto do corrente ano, para participar do Curso de Inteligência, realizado pela SEOPI, correndo a despesa por conta da dotação orçamentária inclusa no Programa de Trabalho 03.091.0003.2363.0000 ¿ Manutenção dos Serviços de Inteligência do Ministério Público, Natureza de despesa: 339015 ¿ Diária, pessoal militar. Publicada no DOE de 16/08/2019.</t>
  </si>
  <si>
    <t xml:space="preserve">2019NE00991</t>
  </si>
  <si>
    <t xml:space="preserve">PORTARIA SPGAI nº 824, DE 15 DE AGOSTO DE 2019 O SUBPROCURADOR-GERAL ADMINISTRATIVO INSTITUCIONAL DO MINISTÉRIO PÚBLICO DO ESTADO DE ALAGOAS, no uso das atribuições, e tendo em vista o contido no Proc. 2121/2019, RESOLVE conceder em favor do PM SAULO EMMANUEL DA SILVA TOLEDO, portador de CPF nº 052.951.184-36, 4 (quatro) diárias, no valor de R$ 180,00 (cento e oitenta reais), de acordo com o Termo de Cooperação Técnica publicado no D.O.E. 5 de março de 2018 e com o Ato PGJ nº 1/2018 (D.O.E. 21 de março de 2018), perfazendo um total de R$ 720,00 (setecentos e vinte reais), em face do seu deslocamento à cidade de Arapiraca, no período de 19 a 23 de agosto do corrente ano, para participar do Curso de Inteligência, realizado pela SEOPI, correndo a despesa por conta da dotação orçamentária inclusa no Programa de Trabalho 03.091.0003.2363.0000 ¿ Manutenção dos Serviços de Inteligência do Ministério Público, Natureza de despesa: 339015 ¿ Diária, pessoal militar. Publicada no DOE em 16/08/2019</t>
  </si>
  <si>
    <t xml:space="preserve">2019NE00992</t>
  </si>
  <si>
    <t xml:space="preserve">PORTARIA SPGAI nº 825, DE 15 DE AGOSTO DE 2019 O SUBPROCURADOR-GERAL ADMINISTRATIVO INSTITUCIONAL DO MINISTÉRIO PÚBLICO DO ESTADO DE ALAGOAS, no uso das atribuições, e tendo em vista o contido no Proc. 2121/2019, RESOLVE conceder em favor do SD PM JOÃO BRAZ DOS SANTOS JÚNIOR da Assessoria Militar, portador de CPF nº 049.941.704-60, matrícula nº 65523-6, 4 (quatro) diárias, no valor de R$ 180,00 (cento e oitenta reais), aplicando-se o desconto de R$ 25,07 (vinte e cinco reais e sete centavos), por diária, referente ao auxílio-alimentação de acordo com o Ato PGJ nº 7/2014 e com o Ato PGJ nº 1/2018, perfazendo um total de R$ 619,72 (seiscentos e dezenove reais e setenta e dois centavos), em face do seu deslocamento à cidade de Arapiraca, no período de 19 a 23 de agosto do corrente ano, para participar do Curso de Inteligência, realizado pela SEOPI, correndo a despesa por conta da dotação orçamentária inclusa no Programa de Trabalho 03.091.0003.2363.0000 ¿ Manutenção dos Serviços de Inteligência do Ministério Público, Natureza de despesa: 339015 ¿ Diária, pessoal militar. Publicada no DOE em 16/08/2019</t>
  </si>
  <si>
    <t xml:space="preserve">2019NE00993</t>
  </si>
  <si>
    <t xml:space="preserve">PORTARIA SPGAI nº 826, DE 15 DE AGOSTO DE 2019 O SUBPROCURADOR-GERAL ADMINISTRATIVO INSTITUCIONAL DO MINISTÉRIO PÚBLICO DO ESTADO DE ALAGOAS, no uso das atribuições, e tendo em vista o contido no Proc. 2121/2019, RESOLVE conceder em favor da PM ELAINE DA SILVA SANTOS, portadora de CPF nº 061.075.304-52, 4 (quatro) diárias, no valor de R$ 180,00 (cento e oitenta reais), de acordo com o Termo de Cooperação Técnica publicado no D.O.E. 5 de março de 2018 e com o Ato PGJ nº 1/2018 (D.O.E. 21 de março de 2018), perfazendo um total de R$ 720,00 (setecentos e vinte reais), em face do seu deslocamento à cidade de Arapiraca, no período de 19 a 23 de agosto do corrente ano, para participar do Curso de Inteligência, realizado pela SEOPI, correndo a despesa por conta da dotação orçamentária inclusa no Programa de Trabalho 03.091.0003.2363.0000 ¿ Manutenção dos Serviços de Inteligência do Ministério Público, Natureza de despesa: 339015 ¿ Diária, pessoal militar. Publicada no DOE em 16/08/2019</t>
  </si>
  <si>
    <t xml:space="preserve">2019NE00994</t>
  </si>
  <si>
    <t xml:space="preserve">PORTARIA SPGAI nº 820, DE 15 DE AGOSTO DE 2019 O SUBPROCURADOR-GERAL ADMINISTRATIVO INSTITUCIONAL DO MINISTÉRIO PÚBLICO DO ESTADO DE ALAGOAS, no uso das atribuições, e tendo em vista o contido no Proc. 1955/2019, RESOLVE conceder em favor da Dra. ALEXANDRA BEURLEN, Promotora de Justiça, da 11ª PJC, de 3ª entrância, portador do CPF nº 834.483.144-04, matrícula nº 69085-6, 2 (duas) diárias, no valor unitário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do seu deslocamento à cidade de Brasília - DF, no período de 19 a 21 de agosto do corrente ano, para representar o MPE/AL no evento da Comissão de Infância e Juventude do Conselho Nacional do Ministério Público, correndo a despesa por conta da dotação orçamentária inclusa no Programa de Trabalho 03.122.0003.2107.0000 ¿ Manutenção das Atividades do Ministério Público, Natureza de despesa: 339014 ¿ Diária, pessoal civil. Publicado no DOE de 16/08/2019.</t>
  </si>
  <si>
    <t xml:space="preserve">2019NE00995</t>
  </si>
  <si>
    <t xml:space="preserve">UBIRAJARA RAMOS DOS SANTOS</t>
  </si>
  <si>
    <t xml:space="preserve">03150020425</t>
  </si>
  <si>
    <t xml:space="preserve">PORTARIA SPGAI nº 821, DE 15 DE AGOSTO DE 2019 O SUBPROCURADOR-GERAL ADMINISTRATIVO INSTITUCIONAL DO MINISTÉRIO PÚBLICO DO ESTADO DE ALAGOAS, no uso das atribuições, e tendo em vista o contido no Proc. 1955/2019, RESOLVE conceder em favor da Dr. UBIRAJARA RAMOS DOS SANTOS, Promotor de Justiça, da 44ª PJC, de 3ª entrância, portador do CPF nº 031.500.204-25, matrícula nº 58614-5, 2 (duas) diárias, no valor unitário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do seu deslocamento à cidade de Brasília - DF, no período de 19 a 21 de agosto do corrente ano, para representar o MPE/AL no evento da Comissão de Infância e Juventude do Conselho Nacional do Ministério Público, correndo a despesa por conta da dotação orçamentária inclusa no Programa de Trabalho 03.122.0003.2107.0000 ¿ Manutenção das Atividades do Ministério Público, Natureza de despesa: 339014 ¿ Diária, pessoal civil. Publicado no DOE de 16/08/2019.</t>
  </si>
  <si>
    <t xml:space="preserve">2019NE00996</t>
  </si>
  <si>
    <t xml:space="preserve">CONTRATAÇÃO DOS SERVIÇOS DE COFFEE BREAK, QUE TEM POR FINALIDADE ATENDER AO EVENTO INSTITUCIONAL DE GESTÃO ESTRATÉGICA DO SAJ/MPE/AL, A SER REALIZADO NO DIA 19/08/2019 EM DOIS TURNOS (ÀS 8h E ÀS 18h), PARA UM TOTAL DE 70 PESSOAS COM VALOR UNITÁRIO DE R$ 14,00,TOTALIZANDO R$ 980,00.</t>
  </si>
  <si>
    <t xml:space="preserve">2019NE00997</t>
  </si>
  <si>
    <t xml:space="preserve">R$ 980,00</t>
  </si>
  <si>
    <t xml:space="preserve">THIAGO DA SILVA ALMEIDA</t>
  </si>
  <si>
    <t xml:space="preserve">05434972597</t>
  </si>
  <si>
    <t xml:space="preserve">PORTARIA SPGAI nº 827, DE 15 DE AGOSTO DE 2019 O SUBPROCURADOR-GERAL ADMINISTRATIVO INSTITUCIONAL DO MINISTÉRIO PÚBLICO DO ESTADO DE ALAGOAS, no uso de suas atribuições, e tendo em vista o contido no Proc. 2129/2019, RESOLVE conceder em favor de THIAGO DA SILVA ALMEIDA, Assessor de Gabinete, portador do CPF nº 054.349.725-97, matrícula nº 8255457-9, 1 (uma) diária, no valor de R$ 330,00 (trezentos e trinta reais), aplicando-se o desconto de R$ 25,07 (vinte e cinco reais e sete centavos), por diária, referente ao auxílio-alimentação de acordo com o Ato PGJ nº 7/2014, perfazendo um total de R$ 304,93 (trezentos e quatro reais e noventa e três centavos), em face do seu deslocamento à cidade de Aracajú - SE, no período de 15 a 16 de agosto do corrente ano, para participar da implantação do sistema GALACTUS-MP/SE, correndo a despesa por conta da dotação orçamentária inclusa no Programa de Trabalho 03.091.0003.2363.0000 ¿ Manutenção dos Serviços de Inteligência do Ministério Público, Natureza de despesa: 339014 ¿ Diária, pessoal civil. Publicado no DOE de 16/08/2019.</t>
  </si>
  <si>
    <t xml:space="preserve">2019NE00998</t>
  </si>
  <si>
    <t xml:space="preserve">R$ 304,93</t>
  </si>
  <si>
    <t xml:space="preserve">JOHN LENON SANTOS NASCIMENTO</t>
  </si>
  <si>
    <t xml:space="preserve">04894916509</t>
  </si>
  <si>
    <t xml:space="preserve">PORTARIA SPGAI nº 828, DE 15 DE AGOSTO DE 2019 O SUBPROCURADOR-GERAL ADMINISTRATIVO INSTITUCIONAL DO MINISTÉRIO PÚBLICO DO ESTADO DE ALAGOAS, no uso de suas atribuições, e tendo em vista o contido no Proc. 2129/2019, RESOLVE conceder em favor de JOHN LENON SANTOS NASCIMENTO, Assessor de Gabinete, portador do CPF nº 048.949.165-09, matrícula nº 8255459-5, 1 (uma) diária, no valor de R$ 330,00 (trezentos e trinta reais), aplicando-se o desconto de R$ 25,07 (vinte e cinco reais e sete centavos), por diária, referente ao auxílio-alimentação de acordo com o Ato PGJ nº 7/2014, perfazendo um total de R$ 304,93 (trezentos e quatro reais e noventa e três centavos), em face do seu deslocamento à cidade de Aracajú - SE, no período de 15 a 16 de agosto do corrente ano, para participar da implantação do sistema GALACTUS-MP/SE, correndo a despesa por conta da dotação orçamentária inclusa no Programa de Trabalho 03.091.0003.2363.0000 ¿ Manutenção dos Serviços de Inteligência do Ministério Público, Natureza de despesa: 339014 ¿ Diária, pessoal civil. Publicado no DOE de 16/08/2019.</t>
  </si>
  <si>
    <t xml:space="preserve">2019NE00999</t>
  </si>
  <si>
    <t xml:space="preserve">ALAN DE JESUS PASSOS</t>
  </si>
  <si>
    <t xml:space="preserve">04494197548</t>
  </si>
  <si>
    <t xml:space="preserve">PORTARIA SPGAI nº 829, DE 15 DE AGOSTO DE 2019 O SUBPROCURADOR-GERAL ADMINISTRATIVO INSTITUCIONAL DO MINISTÉRIO PÚBLICO DO ESTADO DE ALAGOAS, no uso de suas atribuições, e tendo em vista o contido no Proc. 2129/2019, RESOLVE conceder em favor de ALAN DE JESUS PASSOS, Assessor de Gabinete, portador do CPF nº 044.941.975-48, matrícula nº 8255460-9, 1 (uma) diária, no valor de R$ 330,00 (trezentos e trinta reais), aplicando-se o desconto de R$ 25,07 (vinte e cinco reais e sete centavos), por diária, referente ao auxílio-alimentação de acordo com o Ato PGJ nº 7/2014, perfazendo um total de R$ 304,93 (trezentos e quatro reais e noventa e três centavos), em face do seu deslocamento à cidade de Aracajú - SE, no período de 15 a 16 de agosto do corrente ano, para participar da implantação do sistema GALACTUS-MP/SE, correndo a despesa por conta da dotação orçamentária inclusa no Programa de Trabalho 03.091.0003.2363.0000 ¿ Manutenção dos Serviços de Inteligência do Ministério Público, Natureza de despesa: 339014 ¿ Diária, pessoal civil. Publicado no DOE de 16/08/2019.</t>
  </si>
  <si>
    <t xml:space="preserve">2019NE01000</t>
  </si>
  <si>
    <t xml:space="preserve">PORTARIA SPGAI nº 835, DE 16 DE AGOSTO DE 2019 O SUBPROCURADOR-GERAL ADMINISTRATIVO INSTITUCIONAL DO MINISTÉRIO PÚBLICO DO ESTADO DE ALAGOAS, no uso de suas atribuições, e tendo em vista o contido no Proc. 2120/2019,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Piranhas, nos dias 1º e 8 de agosto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20/08/2019.</t>
  </si>
  <si>
    <t xml:space="preserve">2019NE01005</t>
  </si>
  <si>
    <t xml:space="preserve">PORTARIA SPGAI nº 833, DE 16 DE AGOSTO DE 2019 O SUBPROCURADOR-GERAL ADMINISTRATIVO INSTITUCIONAL DO MINISTÉRIO PÚBLICO DO ESTADO DE ALAGOAS, no uso de suas atribuições, e tendo em vista o contido no Proc. 2119/2019, RESOLVE conceder em favor de FLÁVIA PÂMELA DE LIMA, Assessor Técnico, portador do CPF nº 082.936.644-01, matrícula nº 8255432-3, 2 (duas) meias diárias, no valor de R$ 90,00 (noventa reais), aplicando-se o desconto de R$ 12,53 (doze reais e cinquenta e três centavos), por ½ (meia) diária, perfazendo um total de R$ 154,94 (cento e cinquenta e quatro reais e noventa e quatro centavos), em face do seu deslocamento às cidades de Messias e Penedo, nos dias 7 e 8 de agosto do corrente ano, respectivamente, para realizar cobertura jornalística em eventos do MPAL, correndo a despesa por conta da dotação orçamentária inclusa no Programa de Trabalho 03.122.0003.2107/00258 ¿ Manutenção das Ações de Comunicação, Natureza de despesa: 339014 ¿ Diária, pessoal civil. Publicado no DOE de 20/08/2019.</t>
  </si>
  <si>
    <t xml:space="preserve">2019NE01006</t>
  </si>
  <si>
    <t xml:space="preserve">PORTARIA SPGAI nº 832, DE 16 DE AGOSTO DE 2019 O SUBPROCURADOR-GERAL ADMINISTRATIVO INSTITUCIONAL DO MINISTÉRIO PÚBLICO DO ESTADO DE ALAGOAS, no uso de suas atribuições, e tendo em vista o contido no Proc. 2118/2019, RESOLVE conceder em favor de JOÃO ALCIDES DE SÁ CERQUEIRA, Técnico do Ministério Público do Estado de Alagoas, portador do CPF nº 010.270.154-76, matrícula nº 825369-2,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Rio Largo, no dia 9 de agosto do corrente ano, para realizar filmagem em eventos do MPAL, correndo a despesa por conta da dotação orçamentária inclusa no Programa de Trabalho 03.122.0003.2107/00258 ¿ Manutenção das Ações de Comunicação, Natureza de despesa: 339014 ¿ Diária, pessoal civil. Publicado no DOE de 20/08/2019.</t>
  </si>
  <si>
    <t xml:space="preserve">2019NE01007</t>
  </si>
  <si>
    <t xml:space="preserve">PORTARIA SPGAI nº 834, DE 16 DE AGOSTO DE 2019 O SUBPROCURADOR-GERAL ADMINISTRATIVO INSTITUCIONAL DO MINISTÉRIO PÚBLICO DO ESTADO DE ALAGOAS, no uso das atribuições, e tendo em vista o contido no Proc. 2117/2019, RESOLVE conceder em favor do Dr. JOSÉ ANTÔNIO MALTA MARQUES, Promotor de Justiça, da 49ª PJC, ora Diretor do CAOP, de 3ª entrância, portador do CPF nº 123.779.104- 91, matrícula nº 55850-8, ½ (meia) diária, no valor unitário de R$ 415,57 (quatrocentos e quinze reais e cinquenta e sete centavos), aplicando-se o desconto de R$ 12,53 (doze reais e cinquenta e três centavos), por ½ (meia) diária, referente ao auxílio-alimentação de acordo com o Ato PGJ nº 7/2014, perfazendo um total de R$ 403,04 (quatrocentos e três reais e quatro centavos), em face de ter de se deslocar à cidade de Brasília-DF, no período de 21 a 22 de agosto do corrente ano, para representar o MPE/AL na cerimônia de premiação do ¿Prêmio CNMP/Edição 2019¿, na Comissão de Transparência do Senado, correndo a despesa por conta da dotação orçamentária inclusa no Programa de Trabalho 03.422.0003.2096.0000 ¿ Manutenção dos Centros de Apoio Operacional do Ministério Público, Natureza de despesa: 339014 ¿ Diárias, pessoal civil. Publicado no DOE de 20/08/2019.</t>
  </si>
  <si>
    <t xml:space="preserve">2019NE01008</t>
  </si>
  <si>
    <t xml:space="preserve">R$ 403,04</t>
  </si>
  <si>
    <t xml:space="preserve">PORTARIA SPGAI nº 831, DE 16 DE AGOSTO DE 2019 O SUBPROCURADOR-GERAL ADMINISTRATIVO INSTITUCIONAL DO MINISTÉRIO PÚBLICO DO ESTADO DE ALAGOAS, no uso de suas atribuições, e tendo em vista o contido no Proc. 2110/2019, RESOLVE conceder em favor de JANAÍNA RIBEIRO SOARES, Diretora de Comunicação Social, portadora do CPF nº 007.805.834-18, matrícula nº 8255080, 5 (cinco) meias diárias, no valor unitário de R$ 265,64 (duzentos e sessenta e cinco reais e sessenta e quatro reais), aplicando-se o desconto de R$ 12,53 (doze reais e cinquenta e três centavos), por ½ (meia) diária, referente ao auxílio-alimentação de acordo com o Ato PGJ nº 7/2014, perfazendo um total de R$ 1.265,55 (um mil, duzentos e sessenta e cinco reais e cinquenta e cinco centavos), em face do seu deslocamento às cidades de Traipu, Messias, Penedo, Igreja Nova e Arapiraca, nos dias 6, 7, 8, 9 e 12 de agosto do corrente ano, respectivamente, para fazer cobertura jornalística em eventos do MPE/AL, correndo a despesa por conta da dotação orçamentária inclusa no Programa de Trabalho 03.122.0003.2107/00258 ¿ Manutenção das Ações de Comunicação, Natureza de despesa: 339014 ¿ Diárias, pessoal civil. Publicado no DOE de 20/08/2019.</t>
  </si>
  <si>
    <t xml:space="preserve">2019NE01009</t>
  </si>
  <si>
    <t xml:space="preserve">PORTARIA SPGAI nº 830, DE 16 DE AGOSTO DE 2019 O SUBPROCURADOR-GERAL ADMINISTRATIVO INSTITUCIONAL DO MINISTÉRIO PÚBLICO DO ESTADO DE ALAGOAS, no uso de suas atribuições, e tendo em vista o contido no Proc. 2109/2019, RESOLVE conceder em favor de CLAUDEMIR DOS SANTOS MOTA, Assessor de Logística e Transporte, portador do CPF nº 873.122.808-97, matrícula nº 8255110, 4 (quatro) meias diárias, no valor unitário de R$ 90,00 (noventa reais), aplicando-se o desconto de R$ 12,53 (doze reais e cinquenta e três centavos), por ½ (meia) diária, referente ao auxílio-alimentação de acordo com o Ato PGJ nº 7/2014, perfazendo um total de R$ 309,88 (trezentos e nove reais e oitenta e oito centavos), em face do seu deslocamento às cidades de Traipu, Messias, Rio Largo e Arapiraca, nos dias 6, 7, 9 e 12 de agosto do corrente ano, respectivamente, para realizar cobertura fotográfica em eventos do MPAL, correndo a despesa por conta da dotação orçamentária inclusa no Programa de Trabalho 03.122.0003.2107/00258 ¿ Manutenção das Ações de Comunicação, Natureza de despesa: 339014 ¿ Diária, pessoal civil. Publicado no DOE de 20/08/2019.</t>
  </si>
  <si>
    <t xml:space="preserve">2019NE01010</t>
  </si>
  <si>
    <t xml:space="preserve">ES COMERCIO DE ELETRODOMESTICO LTDA</t>
  </si>
  <si>
    <t xml:space="preserve">30180944000159</t>
  </si>
  <si>
    <t xml:space="preserve">CONDICIONADOR DE AR SPLIT 9.000 BTU&amp;apos;S, MARCA/MODELO: AGRATTO/ECO TOP ECST9FR4-02-9KBTU;CONDICIONADOR DE AR SPLIT 12.000 BTU&amp;apos;S, MARCA/MODELO: AGRATTO/ECO TOP ECST12FR4-02-12KBTU;CONDICIONADOR DE AR SPLIT 60.000 BTU&amp;apos;S, MARCA/MODELO: ELGIN/PEF160B2NC/OUFE60B4CA</t>
  </si>
  <si>
    <t xml:space="preserve">2019NE01021</t>
  </si>
  <si>
    <t xml:space="preserve">F I COMERCIO EM GERAL LTDA - ME</t>
  </si>
  <si>
    <t xml:space="preserve">07999951000165</t>
  </si>
  <si>
    <t xml:space="preserve">CONDICIONADOR DE AR SPLIT 8.000 BTU&amp;apos;S, MARCA/MODELO: AGRATTO SPLIT ECO ECS18FIR4</t>
  </si>
  <si>
    <t xml:space="preserve">2019NE01022</t>
  </si>
  <si>
    <t xml:space="preserve">VENTISOL DA AMAZONIA INDUSTRIA DE APAR ELETRI</t>
  </si>
  <si>
    <t xml:space="preserve">17417928000179</t>
  </si>
  <si>
    <t xml:space="preserve">CONDICIONADOR DE AR SPLIT 22.000 BTU&amp;apos;S, MARCA/MODELO: AGRATTO ECS22F R4 02 ECO</t>
  </si>
  <si>
    <t xml:space="preserve">2019NE01023</t>
  </si>
  <si>
    <t xml:space="preserve">AR COMERCIO DE EQUIPAMENTOS EIRELLE ME</t>
  </si>
  <si>
    <t xml:space="preserve">18710690000138</t>
  </si>
  <si>
    <t xml:space="preserve">CONDICIONADOR DE AR TIPO JANELA 10.000 BTU&amp;apos;S, MARCA/MODELO: MIDEA QCI105BB</t>
  </si>
  <si>
    <t xml:space="preserve">2019NE01024</t>
  </si>
  <si>
    <t xml:space="preserve">PORTARIA SPGAI nº 839, DE 22 DE AGOSTO DE 2019 O SUBPROCURADOR-GERAL ADMINISTRATIVO INSTITUCIONAL DO MINISTÉRIO PÚBLICO DO ESTADO DE ALAGOAS, no uso de suas atribuições, e tendo em vista o contido no Proc. 2149/2019, RESOLVE conceder em favor de ALINE FLÁVIA GAMA GUEDES, Servidora Cedida, portador do CPF nº 648.466.104-97, matrícula nº 8255264-9, 3 (três) meias diária, no valor de R$ 90,00 (noventa reais), aplicando-se o desconto de R$ 12,53 (doze reais e cinquenta e três centavos), por ½ (meia) diária, referente ao auxílio-alimentação de acordo com o Ato PGJ nº 7/2014, perfazendo um total de R$ 232,41 (duzentos e trinta e dois reais e quarenta e um centavos), em face do seu deslocamento às cidades de Murici, Messias, Rio Largo, Limoeiro de Anadia e Teotônio Vilela, nos dias 7, 8 e 12 de agosto do corrente ano, respectivamente, a serviço desta Procuradoria Geral de Justiça, correndo a despesa por conta da dotação orçamentária inclusa no Programa de Trabalho 03.122.0003.2107/00258 ¿ Manutenção das Ações de Comunicação, Natureza de despesa: 339014 ¿ Diárias, pessoal civil. Publicado no DOE de 23/08/2019.</t>
  </si>
  <si>
    <t xml:space="preserve">2019NE01025</t>
  </si>
  <si>
    <t xml:space="preserve">PORTARIA SPGAI nº 840, DE 22 DE AGOSTO DE 2019 O SUBPROCURADOR-GERAL ADMINISTRATIVO INSTITUCIONAL DO MINISTÉRIO PÚBLICO DO ESTADO DE ALAGOAS, e tendo em vista o contido no Proc. 2163/2019, RESOLVE conceder em favor do Dr. LUIZ ALBERTO DE HOLANDA PAES PINTO, Promotor de Justiça de Quebrangulo, de 1ª entrância, portador do CPF nº 070.961.924-33, matrícula nº 8255303-3,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Cajueiro, no dia 1º de agosto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Diárias, pessoal civil. Publicado no DOE de 23/08/2019.</t>
  </si>
  <si>
    <t xml:space="preserve">2019NE01026</t>
  </si>
  <si>
    <t xml:space="preserve">ANDERSON CAVALCANTE MACENA</t>
  </si>
  <si>
    <t xml:space="preserve">PORTARIA SPGAI nº 841, DE 22 DE AGOSTO DE 2019 O SUBPROCURADOR-GERAL ADMINISTRATIVO INSTITUCIONAL DO MINISTÉRIO PÚBLICO DO ESTADO DE ALAGOAS, no uso de suas atribuições, e tendo em vista o contido no Proc. 2169/2019, RESOLVE conceder em favor de ANDERSON CAVALCANTE MACENA, Assessor de Logística e Transportes, portador do CPF nº 060.243.984-17, matrícula nº 8255111-1, 3 (três) meias diárias, no valor unitário de R$ 90,00 (noventa reais), aplicando-se o desconto de R$ 12,53 (doze reais e cinquenta e três centavos), por ½ (meia) diária, referente ao auxílio-alimentação de acordo com o Ato PGJ nº 7/2014, perfazendo um total de R$ 232,41 (duzentos e trinta e dois reais e centavos), em face do seu deslocamento às cidades de Murici, Branquinha, Messias, Penedo e Igreja Nova, nos dias 7, 8 e 9 de agosto do corrente ano, respectivamente, para realizar cobertura fotográfica em eventos do MPAL, correndo a despesa por conta da dotação orçamentária inclusa no Programa de Trabalho 03.122.0003.2107/00258 ¿ Manutenção das Ações de Comunicação, Natureza de despesa: 339014 ¿ Diária, pessoal civil. Publicado no DOE de 23/08/2019.</t>
  </si>
  <si>
    <t xml:space="preserve">2019NE01027</t>
  </si>
  <si>
    <t xml:space="preserve">PORTARIA SPGAI nº 842, DE 22 DE AGOSTO DE 2019 O SUBPROCURADOR-GERAL ADMINISTRATIVO INSTITUCIONAL DO MINISTÉRIO PÚBLICO DO ESTADO DE ALAGOAS, no uso das atribuições, e tendo em vista o contido no Proc. 2181/2019, RESOLVE conceder em favor de EDNELSON JOSÉ DA SILVA, Técnico do Ministério Público ¿ Área de Transporte, portador de CPF nº 038.756.134-06, matrícula nº 825171-1,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Arapiraca, no dia 16 de agosto do corrente ano, para realizar serviço de condução de pessoal do Núcleo de Defesa da Saúde Pública, correndo a despesa por conta da dotação orçamentária inclusa no Programa de Trabalho 03.122.0003.2107. 0000 ¿ Manutenção das Atividades do Ministério Público, Natureza de despesa: 339014 ¿ Diárias, pessoal civil. Publicado no DOE de 23/08/2019.</t>
  </si>
  <si>
    <t xml:space="preserve">2019NE01028</t>
  </si>
  <si>
    <t xml:space="preserve">MAGNO ALEXANDRE FERREIRA MOURA</t>
  </si>
  <si>
    <t xml:space="preserve">38322943415</t>
  </si>
  <si>
    <t xml:space="preserve">PORTARIA SPGAI nº 837, DE 21 DE AGOSTO DE 2019 O SUBPROCURADOR-GERAL ADMINISTRATIVO INSTITUCIONAL DO MINISTÉRIO PÚBLICO DO ESTADO DE ALAGOAS, no uso das atribuições, e tendo em vista o contido no Proc. 2141/2019, RESOLVE conceder em favor do Dr. MAGNO ALEXANDRE FERREIRA MOURA, Promotor de Justiça da 2ª PJ de Rio Largo, de 2ª entrância, portador do CPF nº 383.229.434-15, matrícula nº 69128-3, 4 (quatro) diárias, no valor unitário de R$ 779,20 (setecentos e setenta e nove reais e vinte centavos), aplicando-se o desconto de R$ 25,07 (vinte e cinco reais e sete centavos), por diária, referente ao auxílioalimentação de acordo com o Ato PGJ nº 7/2014, perfazendo um total de R$ 3.016,52 (três mil e dezesseis reais e cinquenta e dois centavos), em face do seu deslocamento à cidade de Brasília - DF, no período de 19 a 23 de agosto do corrente ano, para participar do IX Encontro Nacional do Ministério Público no Controle Externo da Atividade Policial (IX ENCEAP) e do 10º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23/08/2018.</t>
  </si>
  <si>
    <t xml:space="preserve">2019NE01029</t>
  </si>
  <si>
    <t xml:space="preserve">R$ 3.016,52</t>
  </si>
  <si>
    <t xml:space="preserve">PORTARIA SPGAI nº 843, DE 23 DE AGOSTO DE 2019 O SUBPROCURADOR-GERAL ADMINISTRATIVO INSTITUCIONAL DO MINISTÉRIO PÚBLICO DO ESTADO DE ALAGOAS, no uso das atribuições, e tendo em vista o contido no Proc. 1372/2019, RESOLVE conceder em favor do Dr. GERALDO MAGELA BARBOSA PIRAUÁ, Procurador de Justiça, ora Corregedor-Geral do Ministério Público do Estado de Alagoas, portador do CPF nº 045.258.684-49, matrícula nº 25091-0, 4 (quatro) diárias, no valor unitário de R$ 886,56 (oitocentos e oitenta e seis reais e cinquenta e seis centavos), aplicando-se o desconto de R$ 25,07 (vinte e cinco reais e sete centavos), por diária, referente ao auxílio-alimentação de acordo com o Ato PGJ nº 7/2014, perfazendo um total de R$ 3.445,96 (três mil, quatrocentos e quarenta e cinco reais e noventa e seis centavos), em face do seu deslocamento à cidade de Goiânia ¿ GO, no período de 3 a 7 de setembro do corrente ano, para participar da 117ª Reunião do Conselho Nacional de Corregedores Gerais do Ministério Público dos Estados e da União ¿ CNCGMPEU, correndo a despesa por conta da dotação orçamentária inclusa no Programa de Trabalho 03.091.0003.2089.0000 ¿ Correições Ordinárias e Extraordinárias, Natureza de despesa: 339014 ¿ Diária, pessoal civil. Publicado no DOE de 28/08/2019.</t>
  </si>
  <si>
    <t xml:space="preserve">2019NE01030</t>
  </si>
  <si>
    <t xml:space="preserve">R$ 3.445,96</t>
  </si>
  <si>
    <t xml:space="preserve">PORTARIA SPGAI nº 844, DE 23 DE AGOSTO DE 2019 O SUBPROCURADOR-GERAL ADMINISTRATIVO INSTITUCIONAL DO MINISTÉRIO PÚBLICO DO ESTADO DE ALAGOAS, no uso das atribuições, e tendo em vista o contido no Proc. 1985/2019, RESOLVE conceder em favor do Dr. LEAN ANTÔNIO FERREIRA DE ARAÚJO, Procurador de Justiça, ora Ouvidor-Geral do Ministério Público do Estado de Alagoas, portador do CPF nº 341.024.424-72, matrícula nº 15036, 4 (quatro) diárias, no valor unitário de R$ 886,56 (oitocentos e oitenta e seis reais e cinquenta e seis centavos), aplicando-se o desconto de R$ 25,07 (vinte e cinco reais e sete centavos), por diária, referente ao auxílio-alimentação de acordo com o Ato PGJ nº 7/2014, perfazendo um total de R$ 3.445,96 (três mil, quatrocentos e quarenta e cinco reais e noventa e seis centavos), em face do seu deslocamento à cidade de Goiânia ¿ GO, no período de 3 a 7 de setembro do corrente ano, para participar da 44ª Reunião Ordinária do Conselho e 23º Congresso Nacional do Ministério Público, correndo a despesa por conta da dotação orçamentária inclusa no Programa de Trabalho 03.122.0003.2107.0000 ¿ Manutenção das Atividades do Ministério Público, Natureza de despesa: 339014 ¿ Diária, pessoal civil. Publicado no DOE de 26/08/2019.</t>
  </si>
  <si>
    <t xml:space="preserve">2019NE01031</t>
  </si>
  <si>
    <t xml:space="preserve">GRAFPEL IND.GRAFICA LTDA - ME</t>
  </si>
  <si>
    <t xml:space="preserve">01301040000136</t>
  </si>
  <si>
    <t xml:space="preserve">500 CARTILHAS, CAPA 30X21CM, 4X1 COR, ESCALA EM COUCHE BRILHO 90G. CTP. MIOLO 4 PÁGS, 15X21CM, TINTA PRETA EM COUCHE. GUILHOTINA, GRAMPEADO, INTERCALAÇÃO (CAPA), DOBRADO (MIOLO)</t>
  </si>
  <si>
    <t xml:space="preserve">2019NE01032</t>
  </si>
  <si>
    <t xml:space="preserve">PORTARIA SPGAI nº 846, DE 23 DE AGOSTO DE 2019 O SUBPROCURADOR-GERAL ADMINISTRATIVO INSTITUCIONAL DO MINISTÉRIO PÚBLICO DO ESTADO DE ALAGOAS, no uso de suas atribuições, e tendo em vista o contido no Proc. 2153/2019,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Anadia, no dia 20 de agosto do corrente ano, para realizar serviço de configuração de equipamentos de informática na Promotoria de Justiça de Anadia,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26/08/2019.</t>
  </si>
  <si>
    <t xml:space="preserve">2019NE01034</t>
  </si>
  <si>
    <t xml:space="preserve">PORTARIA SPGAI nº 847, DE 23 DE AGOSTO DE 2019 O SUBPROCURADOR-GERAL ADMINISTRATIVO INSTITUCIONAL DO MINISTÉRIO PÚBLICO DO ESTADO DE ALAGOAS, no uso de suas atribuições, e tendo em vista o contido no Proc. 2153/2019,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Anadia, no dia 20 de agosto do corrente ano, para realizar serviço de condução de servidor à Promotoria de Justiça de Anadia,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26/08/2019.</t>
  </si>
  <si>
    <t xml:space="preserve">2019NE01035</t>
  </si>
  <si>
    <t xml:space="preserve">PORTARIA SPGAI nº 848, DE 23 DE AGOSTO DE 2019 O SUBPROCURADOR-GERAL ADMINISTRATIVO INSTITUCIONAL DO MINISTÉRIO PÚBLICO DO ESTADO DE ALAGOAS, no uso de suas atribuições, e tendo em vista o contido no Proc. 2154/2019,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Taquarana, no dia 8 de agosto do corrente ano, para realizar serviço de configuração de equipamentos de informática na Promotoria de Justiça de Taquarana,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26/08/2019.</t>
  </si>
  <si>
    <t xml:space="preserve">2019NE01036</t>
  </si>
  <si>
    <t xml:space="preserve">PORTARIA SPGAI nº 849, DE 23 DE AGOSTO DE 2019 O SUBPROCURADOR-GERAL ADMINISTRATIVO INSTITUCIONAL DO MINISTÉRIO PÚBLICO DO ESTADO DE ALAGOAS, no uso de suas atribuições, e tendo em vista o contido no Proc. 2154/2019,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Taquarana, no dia 8 de agosto do corrente ano, para realizar serviço de condução de servidor à Promotoria de Justiça de Taquarana,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26/08/2019.</t>
  </si>
  <si>
    <t xml:space="preserve">2019NE01037</t>
  </si>
  <si>
    <t xml:space="preserve">PORTARIA SPGAI nº 850, DE 23 DE AGOSTO DE 2019 O SUBPROCURADOR-GERAL ADMINISTRATIVO INSTITUCIONAL DO MINISTÉRIO PÚBLICO DO ESTADO DE ALAGOAS, no uso de suas atribuições, e tendo em vista o contido no Proc. 2155/2019,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Palmeira dos Índios, no dia 14 de agosto do corrente ano, para realizar serviço de configuração de equipamentos de informática na Promotoria de Justiça de Palmeira dos Índios,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26/08/2019.</t>
  </si>
  <si>
    <t xml:space="preserve">2019NE01038</t>
  </si>
  <si>
    <t xml:space="preserve">PORTARIA SPGAI nº 851, DE 23 DE AGOSTO DE 2019 O SUBPROCURADOR-GERAL ADMINISTRATIVO INSTITUCIONAL DO MINISTÉRIO PÚBLICO DO ESTADO DE ALAGOAS, no uso de suas atribuições, e tendo em vista o contido no Proc. 2155/2019,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Palmeira dos Índios, no dia 14 de agosto do corrente ano, para realizar serviço de condução de servidor à Promotoria de Justiça de Palmeira dos Índios,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26/08/2019.</t>
  </si>
  <si>
    <t xml:space="preserve">2019NE01039</t>
  </si>
  <si>
    <t xml:space="preserve">PORTARIA SPGAI nº 853, DE 29 DE AGOSTO DE 2019 O SUBPROCURADOR-GERAL ADMINISTRATIVO INSTITUCIONAL DO MINISTÉRIO PÚBLICO DO ESTADO DE ALAGOAS, no uso de suas atribuições, e tendo em vista o contido no Proc. 2198/2019, RESOLVE conceder em favor do Dr. SILVIO AZEVEDO SAMPAIO, Promotor de Justiça da PJ de Pilar, de 2ª entrância, portador do CPF nº 604.223.514-15, matrícula nº 69134-8, 2 (duas)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R$ 541,64 (quinhentos e quarenta e um reais e sessenta e quatro centavos), em face do seu deslocamento à cidade de Santa Luzia do Norte, nos dias 8 e 15 de agosto do corrente ano, em razão da designação através da Portaria PGJ nº 394/2019, correndo a despesa por conta da dotação orçamentária inclusa no Programa de Trabalho 03.122.0003.2107.0000 ¿ Manutenção das Atividades do Ministério Público, Natureza de despesa: 339014 ¿ Diária, pessoal civil. Publicado no DOE de 30/08/2019.</t>
  </si>
  <si>
    <t xml:space="preserve">2019NE01048</t>
  </si>
  <si>
    <t xml:space="preserve">PORTARIA SPGAI nº 854, DE 29 DE AGOSTO DE 2019 O SUBPROCURADOR-GERAL ADMINISTRATIVO INSTITUCIONAL DO MINISTÉRIO PÚBLICO DO ESTADO DE ALAGOAS, no uso de suas atribuições, e tendo em vista o contido no Proc. 2203/2019, RESOLVE conceder em favor de ALLYSSON EDWIN VIEIRA TELES, Assessor de Logística e Transporte, portador do CPF nº 027.816.924-41, matrícula nº 8255118-9, 5 (cinco) meias diárias, no valor de R$ 90,00 (noventa reais), aplicando-se o desconto de R$ 12,53 (doze reais e cinquenta e três centavos), por ½ (meia) diária, referente ao auxílio-alimentação de acordo com o Ato PGJ nº 7/2014, perfazendo um total de R$ 387,35 (trezentos e oitenta e sete reais e trinta e cinco centavos), em face do seu deslocamento às cidades de Branquinha, Murici, Messias, Igreja Nova, Lagoa da Canoa, Limoeiro de Anadia, Teotônio Vilela, São José da Lage, União dos Palmares, Atalaia e Capela, nos dias 7, 9, 13, 19 e 20 de agosto do corrente ano, respectivamente, para prestar serviço de condução e deslocamento de membros e servidores do MPE/AL, correndo a despesa por conta da dotação orçamentária inclusa no Programa de Trabalho 03.122.0003.2107.0000 ¿ Manutenção das Atividades do Ministério Público, Natureza de despesa: 339014 ¿ Diárias, pessoal civil. Publicado no DOE de 30/08/2019.</t>
  </si>
  <si>
    <t xml:space="preserve">2019NE01049</t>
  </si>
  <si>
    <t xml:space="preserve">R$ 387,35</t>
  </si>
  <si>
    <t xml:space="preserve">PORTARIA SPGAI nº 855, DE 29 DE AGOSTO DE 2019 O SUBPROCURADOR-GERAL ADMINISTRATIVO INSTITUCIONAL DO MINISTÉRIO PÚBLICO DO ESTADO DE ALAGOAS, no uso de suas atribuições, e tendo em vista o contido no Proc. 2204/2019,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Major Isidoro, no dia 16 de agosto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30/08/2019.</t>
  </si>
  <si>
    <t xml:space="preserve">2019NE01050</t>
  </si>
  <si>
    <t xml:space="preserve">PORTARIA SPGAI nº 856, DE 29 DE AGOSTO DE 2019 O SUBPROCURADOR-GERAL ADMINISTRATIVO INSTITUCIONAL DO MINISTÉRIO PÚBLICO DO ESTADO DE ALAGOAS, no uso de suas atribuições, e tendo em vista o contido no Proc. 2212/2019, RESOLVE conceder em favor de HÉLDER LIMA GONÇALVES DE OLIVEIRA, Assessor Administrativo do Ministério Público, portador do CPF nº 095.512.524-38, matrícula nº 8255117-0,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Arapiraca, no dia 16 de agosto do corrente ano, a serviço da Coordenadoria do Núcleo de Defesa da Saúde Pública no evento ¿Agosto Lilás¿, correndo a despesa por conta da dotação orçamentária inclusa no Programa de Trabalho 03.422.0003.2096.0000 ¿ Manutenção dos Centros de Apoio Operacional do Ministério Público, Natureza de despesa: 339014 ¿ Diárias, pessoal civil. Publicado no DOE de 30/08/2019.</t>
  </si>
  <si>
    <t xml:space="preserve">2019NE01051</t>
  </si>
  <si>
    <t xml:space="preserve">PORTARIA SPGAI nº 857, DE 29 DE AGOSTO DE 2019 O SUBPROCURADOR-GERAL ADMINISTRATIVO INSTITUCIONAL DO MINISTÉRIO PÚBLICO DO ESTADO DE ALAGOAS, no uso de suas atribuições, e tendo em vista o contido no Proc. 2213/2019, RESOLVE conceder em favor do Dra. MICHELINE LAURINDO TENÓRIO SILVEIRA DOS ANJOS, Promotora de Justiça da 26ª PJC, ora Coordenadora do Nudesp/Caop, de 3ª entrância, portador do CPF nº 803.487.934-72, matrícula nº 69088, ½ (meia) diária, no valor unitário de R$ 302,24 (trezentos e dois reais e vinte e quatro centavos), aplicando-se o desconto de R$ 12,53 (doze reais e cinquenta e três centavos), por meia diária, referente ao auxílio-alimentação de acordo com o Ato PGJ nº 7/2014, perfazendo um total de R$ 289,71 (duzentos e oitenta e nove reais e setenta e um centavos), em face do seu deslocamento à cidade Arapiraca, no dia 16 de agosto do corrente ano, a serviço da Coordenadoria do Núcleo de Defesa da Saúde Pública no evento ¿Agosto Lilás¿, correndo a despesa por conta da dotação orçamentária inclusa no Programa de Trabalho 03.422.0003.2096.0000 ¿ Manutenção dos Centros de Apoio Operacional do Ministério Público, Natureza de despesa: 339014 ¿ Diárias, pessoal civil. Publicado no DOE de 30/08/2019.</t>
  </si>
  <si>
    <t xml:space="preserve">2019NE01052</t>
  </si>
  <si>
    <t xml:space="preserve">QUARTO TERMO ADITIVO AO CONTRATO Nº 34/2018 TEM POR OBJETO A PRORROGAÇÃO DA VIGÊNCIA DO CONTRATO DE PRESTAÇÃO DE SERVIÇOS CONTINUADOS DE LIMPEZA, CONSERVAÇÃO E HIGIENIZAÇÃO DE BENS MÓVEIS E IMÓVEIS, Nº 34/2018, PELO PERÍODO DE 12 (DOZE) MESES, CONTADO DE 1 DE SETEMBRO DE 2019 ATÉ 31 DE AGOSTO DE 2020, FACE APLICAÇÃO DO ART. 57, II, DA LEI 8.666/93, CONFORME DISPOSIÇÕES CONSTANTES NO PROCESSO Nº PGJ/AL-1264/2019. O VALOR MENSAL DO CONTRATO É DE R$ 36.026,09, PERFAZENDO O VALOR TOTAL DE R$ 432.313,08</t>
  </si>
  <si>
    <t xml:space="preserve">2019NE01058</t>
  </si>
  <si>
    <t xml:space="preserve">SEGUNDO TERMO ADITIVO AO CONTRATO Nº 35/2018 tem por objeto a alteração, repactuação dos preços e reequilíbrio econômico-financeiro do contrato de prestação de serviços continuados de copeiragem, recepção, encanador, eletricista de baixa tensão, jardineiro, marceneiro e auxiliar de almoxarifado para atendimento nas dependências das unidades do Ministério Público do Estado de Alagoas, nº 35/2018, mediante: a) a aplicação do adicional de insalubridade e periculosidade sobre os postos de trabalho de jardineiro, marceneiro, encanador e eletricista de baixa tensão, com efeitos retroativos a setembro de 2018, conforme laudo pericial e disposições constantes no processo PGJ-177/2019; b) o reajuste de 4,61% sobre salários e 6,25% sobre o insumo vale-alimentação, com efeitos retroativos a partir de 1º de janeiro de 2019, face a convenção coletiva de trabalho da categoria ¿ SINDILIMP/SEAC/AL, registro no MTE nº AL000087/2019, face previsão da cláusula décima egunda do contrato, conforme disposições constantes no processo nº PGJ/AL-1630/2019. 1.1.1. O valor total do aditivo é de R$ 48.055,12 (quarenta e oito mil, cinquenta e cinco reais e doze centavos). 1.1.2. O valor total do contrato passa a ser de R$ 594.922,60 </t>
  </si>
  <si>
    <t xml:space="preserve">2019NE01073</t>
  </si>
  <si>
    <t xml:space="preserve">PORTARIA SPGAI nº 858, DE 30 DE AGOSTO DE 2019 O SUBPROCURADOR-GERAL ADMINISTRATIVO INSTITUCIONAL DO MINISTÉRIO PÚBLICO DO ESTADO DE ALAGOAS, no uso de suas atribuições, e tendo em vista o contido no Proc. 2210/2019, RESOLVE conceder em favor de JOSÉ FERNANDES DE OLIVEIRA SILVA, Assessor Administrativo, portador do CPF nº 803.399.484-34, matrícula nº 825921-6,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Rio Largo, no dia 22 de agosto do corrente ano, para realizar serviço de instalação e configurações de equipamentos de informática na Promotoria de Justiça de Rio Largo,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02/09/2019.</t>
  </si>
  <si>
    <t xml:space="preserve">nÃO APLICÁVEL</t>
  </si>
  <si>
    <t xml:space="preserve">2019NE01056</t>
  </si>
  <si>
    <t xml:space="preserve">setembro</t>
  </si>
  <si>
    <t xml:space="preserve">PORTARIA SPGAI nº 859, DE 30 DE AGOSTO DE 2019 O SUBPROCURADOR-GERAL ADMINISTRATIVO INSTITUCIONAL DO MINISTÉRIO PÚBLICO DO ESTADO DE ALAGOAS, no uso de suas atribuições, e tendo em vista o contido no Proc. 2211/2019, RESOLVE conceder em favor de JOSÉ FERNANDES DE OLIVEIRA SILVA, Assessor Administrativo, portador do CPF nº 803.399.484-34, matrícula nº 825921-6,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Atalaia, no dia 23 de agosto do corrente ano, para realizar serviço de instalação e configurações de equipamentos de informática na Promotoria de Justiça de Atalaia,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02/09/2019.</t>
  </si>
  <si>
    <t xml:space="preserve">2019NE01057</t>
  </si>
  <si>
    <t xml:space="preserve">JLF FELICETTI EPP</t>
  </si>
  <si>
    <t xml:space="preserve">CANETA ESFEROGRÁFICA AZUL, DE 0,7MM, , MARCA: COMPACTOR;GRAMPEADOR 26/6, MARCA: TRIS;PAPEL SULFITE A4, PACOTE COM 500 FOLHAS, MARCA: CHAMEX</t>
  </si>
  <si>
    <t xml:space="preserve">2019NE01060</t>
  </si>
  <si>
    <t xml:space="preserve">R$ 3.679,00</t>
  </si>
  <si>
    <t xml:space="preserve">0</t>
  </si>
  <si>
    <t xml:space="preserve">PORTO SEGURO CIA DE SEGUROS GERAIS</t>
  </si>
  <si>
    <t xml:space="preserve">CONTRATAÇÃO DE SEGURO TOTAL, PELO PERÍODO DE 01 (UM) ANO com início em 02/10/19 até 02/10/2020, PARA O VEÍCULO TOYOTA HILUX SW4, PLACAS OGC-0011, ANO/MODELO 2017, DESTINADO AO GRUPO DE ATUAÇÃO ESPECIAL EM SONEGAÇÃO FISCAL E AOS CRIMES CONTRA A ORDEM TRIBUTÁRIA, ECONÔMICA E CONEXOS (GAESF), PERTENCENTE A FROTA DESSA PGJ, COM COBERTURA CONTRA ACIDENTES E DANOS CAUSADOS PELA NATUREZA E ASSISTÊNCIA 24 HORAS.</t>
  </si>
  <si>
    <t xml:space="preserve">2019NE01061</t>
  </si>
  <si>
    <t xml:space="preserve">R$ 4.363,68</t>
  </si>
  <si>
    <t xml:space="preserve">PORTARIA SPGAI nº 863, DE 2 DE SETEMBRO DE 2019 O SUBPROCURADOR-GERAL ADMINISTRATIVO INSTITUCIONAL DO MINISTÉRIO PÚBLICO DO ESTADO DE ALAGOAS, no uso das atribuições, e tendo em vista o contido no Proc. 2272/2019, RESOLVE conceder em favor do Dr. LUIZ ALBUQUERQUE MEDEIROS FILHO, Corregedor-Geral Substituto do Ministério Público do Estado de Alagoas, portador do CPF nº 208.170.294-00, matrícula nº 30333-0, 3 (três) diárias, no valor unitário de R$ 886,56 (oitocentos e oitenta e seis reais e cinquenta e seis centavos), aplicando-se o desconto de R$ 25,07 (vinte e cinco reais e sete centavos), por diária, referente ao auxílio-alimentação de acordo com o Ato PGJ nº 7/2014, perfazendo um total de R$ 2.584,47 (dois mil, quinhentos e oitenta e quatro reais e quarenta e sete centavos), em face do seu deslocamento à cidade de Goiânia ¿ GO, no período de 4 a 6 de setembro do corrente ano, para participar da 117ª Reunião do Conselho Nacional de Corregedores Gerais do Ministério Público dos Estados e da União ¿ CNCGMPEU, correndo a despesa por conta da dotação orçamentária inclusa no Programa de Trabalho 03.091.0003.2089.0000 ¿ Correições Ordinárias e Extraordinárias, Natureza de despesa: 339014 ¿ Diária, pessoal civil. Publicado no DOE de 03/09/2019.</t>
  </si>
  <si>
    <t xml:space="preserve">2019NE01062</t>
  </si>
  <si>
    <t xml:space="preserve">R$ 2.584,47</t>
  </si>
  <si>
    <t xml:space="preserve">PORTARIA SPGAI nº 865, DE 2 DE SETEMBRO DE 2019 O SUBPROCURADOR-GERAL ADMINISTRATIVO INSTITUCIONAL DO MINISTÉRIO PÚBLICO DO ESTADO DE ALAGOAS, no uso de suas atribuições, e tendo em vista o contido no Proc. 2251/2019, RESOLVE conceder em favor da Dra. ADRIANA ACCIOLY DE LIMA VILELA, Promotora de Justiça da 31ª PJC, de 3ª entrância, portador do CPF nº 956.640.334-87, matrícula nº 69086-4, 3 (três)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R$ 869,13 (oitocentos e sessenta e nove reais e treze centavos), em face do seu deslocamento à cidade de Messias, nos dias 8, 15 e 22 de agosto do corrente ano, em razão da designação contida na Portaria PGJ nº 312 de 16 de maio de 2019, correndo a despesa por conta da dotação orçamentária inclusa no Programa de Trabalho 03.122.0003.2107.0000 ¿ Manutenção das Atividades do Ministério Público, Natureza de despesa: 339014 ¿ Diária, pessoal civil. Republicado no DOE de 03/09/2019.</t>
  </si>
  <si>
    <t xml:space="preserve">2019NE01063</t>
  </si>
  <si>
    <t xml:space="preserve">PORTARIA SPGAI nº 866, DE 2 DE SETEMBRO DE 2019 O SUBPROCURADOR-GERAL ADMINISTRATIVO INSTITUCIONAL DO MINISTÉRIO PÚBLICO DO ESTADO DE ALAGOAS, no uso de suas atribuições, e tendo em vista o contido no Proc. 2250/2019, RESOLVE conceder em favor da Dra. ADRIANA ACCIOLY DE LIMA VILELA, Promotora de Justiça da 31ª PJC, de 3ª entrância, portador do CPF nº 956.640.334-87, matrícula nº 69086-4, 2 (duas)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R$ 579,42 (quinhentos e setenta e nove reais e quarenta e dois centavos), em face do seu deslocamento à cidade de Igaci, nos dias 7 e 21 de agosto do corrente ano, em razão da designação contida na Portaria PGJ nº 212 de 1º de abril de 2019, correndo a despesa por conta da dotação orçamentária inclusa no Programa de Trabalho 03.122.0003.2107.0000 ¿ Manutenção das Atividades do Ministério Público, Natureza de despesa: 339014 ¿ Diária, pessoal civil. Republicado no DOE de 03/09/2019.</t>
  </si>
  <si>
    <t xml:space="preserve">2019NE01064</t>
  </si>
  <si>
    <t xml:space="preserve">PORTARIA SPGAI nº 861, DE 2 DE SETEMBRO DE 2019 O SUBPROCURADOR-GERAL ADMINISTRATIVO INSTITUCIONAL DO MINISTÉRIO PÚBLICO DO ESTADO DE ALAGOAS, no uso de suas atribuições, e tendo em vista o contido no Proc. 2226/2019,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Piranhas, nos dias 15 e 22 de agosto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03/09/2019.</t>
  </si>
  <si>
    <t xml:space="preserve">2019NE01065</t>
  </si>
  <si>
    <t xml:space="preserve">PORTARIA SPGAI nº 862, DE 2 DE SETEMBRO DE 2019 O SUBPROCURADOR-GERAL ADMINISTRATIVO INSTITUCIONAL DO MINISTÉRIO PÚBLICO DO ESTADO DE ALAGOAS, no uso de suas atribuições, e tendo em vista o contido no Proc. 2226/2019, RESOLVE conceder em favor do Dr. FÁBIO BASTOS NUNES, Promotor de Justiça de São José da Tapera, de 1ª entrância, portador do CPF nº 905.015.355-00, matrícula nº 8255302-5,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Santana do Ipanema, nos dias 21 de agosto do corrente ano, em razão da designação contida na Portaria PGJ nº 460 de 21 de agosto de 2019, correndo a despesa por conta da dotação orçamentária inclusa no Programa de Trabalho 03.122.0003.2107.0000 ¿ Manutenção das Atividades do Ministério Público, Natureza de despesa: 339014 ¿ Diária, pessoal civil. Publicado no DOE de 03/09/2019.</t>
  </si>
  <si>
    <t xml:space="preserve">2019NE01066</t>
  </si>
  <si>
    <t xml:space="preserve">MASTER ENGENHARIA E PROJETOS LTDA</t>
  </si>
  <si>
    <t xml:space="preserve">contrato de aluguel de imóveis nº 20/20119, tem por objeto a locação das salas 105, 106, 501, 502, 503, 504, 505, 506 e 507, do imóvel Edifício Comercial 203 Offices, localizado na Avenida Antônio Brandão, onde receberá o nº 203, no bairro do Farol, nesta cidade de Maceió. A vigência do contrato será de 12 meses, contado de 02/09/2019 até 01/09/2020. O valor do aluguel será de R$ 27.000,00 mensal, sendo R$ 22.754,00 referente ao valor mensal das salas e R$ 4.246,00 referente ao valor mensal do condomínio. O valor total do contrato é de R$ 324.000,00.</t>
  </si>
  <si>
    <t xml:space="preserve">2019NE01069</t>
  </si>
  <si>
    <t xml:space="preserve">R$ 108.000,00</t>
  </si>
  <si>
    <t xml:space="preserve">PORTARIA PGJ n. 485, DE 3 DE SETEMBRO DE 2019 O PROCURADOR-GERAL DE JUSTIÇA DO MINISTÉRIO PÚBLICO DO ESTADO DE ALAGOAS, no uso das atribuições, e tendo em vista o contido no Proc. 2301/2019, RESOLVE conceder em favor do Dr. MÁRCIO ROBERTO TENÓRIO DE ALBUQUERQUE, Subprocurador-Geral Administrativo Institucional do Ministério Público do Estado de Alagoas, portador do CPF nº 208.575.514-34, matrícula nº 55854-0, 3 (três) diárias, no valor unitário de R$ 886,56 (oitocentos e oitenta e seis reais e cinquenta e seis centavos), aplicando-se o desconto de R$ 25,07 (vinte e cinco reais e sete centavos), por diária, referente ao auxílio-alimentação de acordo com o Ato PGJ nº 7/2014, perfazendo um total de R$ 2.584,47 (dois mil, quinhentos e oitenta e quatro reais e quarenta e sete centavos), em face do seu deslocamento à cidade de Goiânia ¿ GO, no período de 3 a 8 de setembro do corrente ano, para participar da Reunião Extraordinária do CNPG, correndo a despesa por conta da dotação orçamentária inclusa no Programa de Trabalho 03.122.0003.2107.0000 ¿ Manutenção das Atividades do Ministério Público, Natureza de despesa: 339014 ¿ Diária, pessoal civil. Publicado no DOE de 04/09/2019.</t>
  </si>
  <si>
    <t xml:space="preserve">2019NE01070</t>
  </si>
  <si>
    <t xml:space="preserve">BANNER IMPRESSOS 4X0 COR, EM LONA VINILICA, FORMATO 2X1M, ACABAMENTO MADEIRA</t>
  </si>
  <si>
    <t xml:space="preserve">2019NE01077</t>
  </si>
  <si>
    <t xml:space="preserve">R$ 680,00</t>
  </si>
  <si>
    <t xml:space="preserve">CONTRATAÇÃO DOS SERVIÇOS DE COFFEE BREAK, QUE TEM POR FINALIDADE ATENDER AO CURSO FRIDA, A SER REALIZADO NO DIA 10/10/2019 DAS 09H ATÉ 13H, A SER REALIZADO NO AUDITÓRIO DA PGJ, PARA UM TOTAL DE 120 PESSOAS COM VALOR UNITÁRIO DE R$ 14,00,TOTALIZANDO R$ 1680,00.</t>
  </si>
  <si>
    <t xml:space="preserve">2019NE01078</t>
  </si>
  <si>
    <t xml:space="preserve">R$ 1.680,00</t>
  </si>
  <si>
    <t xml:space="preserve">PUBLICAÇÃO DE AVISO DE LICITAÇÃO EM JORNAL DE GRANDE CIRCULAÇÃO NACIONAL, COM TAMANHO APROXIMADO DE 02 COLUNAS (9,6 DE LARGURA) X 8CM P&amp;amp;B, CONF. ATA DE REGISTRO DE PREÇOS N 01/2019 DESTA PROCURADORIA GERAL DE JUSTIÇA, BUSCANDO DAR VISIBILIDADE A PUBLICAÇÃO DA LICITAÇÃO NA MODALIDADE PREGÃO, REFERENTE AO REGISTRO DE PREÇOS PARA EVENTUAL CONTRATAÇÃO DE EMPRESA ESPECIALIZADA NO SERVIÇO DE LOCAÇÃO DE PURIFICADORES DE ÁGUA REFRIGERADOS, CONSTANTE NO PROCESSO ADMINISTRATIVO N 752/2019.</t>
  </si>
  <si>
    <t xml:space="preserve">2019NE01079</t>
  </si>
  <si>
    <t xml:space="preserve">PUBLICAÇÃO DE AVISO DE LICITAÇÃO EM JORNAL DE GRANDE CIRCULAÇÃO NACIONAL, COM TAMANHO APROXIMADO DE 02 COLUNAS (9,6 DE LARGURA) X 8CM P&amp;amp;B, CONF. ATA DE REGISTRO DE PREÇOS N 01/2019 DESTA PROCURADORIA GERAL DE JUSTIÇA, BUSCANDO DAR VISIBILIDADE A PUBLICAÇÃO DA LICITAÇÃO NA MODALIDADE PREGÃO, REFERENTE AO REGISTRO DE PREÇOS PARA FUTURO E EVENTUAL FORNECIMENTO DE SUPORTE TÉCNICO, COMPREENDENDO GARANTIA/ATUALIZAÇÃO, ASSINATURAS E TREINAMENTO DE SOLUÇÃO FIREWALL, CONSTANTE NO PROCESSO ADMINISTRATIVO N 1210/2019.</t>
  </si>
  <si>
    <t xml:space="preserve">2019NE01080</t>
  </si>
  <si>
    <t xml:space="preserve">AGEM TECNOLOGIA E COMERCIO LTDA ME</t>
  </si>
  <si>
    <t xml:space="preserve">FONE DE OUVIDO TIPO HEADSET, CONECTOR USB, MODELO: AHX-3000 USB</t>
  </si>
  <si>
    <t xml:space="preserve">2019NE01081</t>
  </si>
  <si>
    <t xml:space="preserve">R$ 6.300,00</t>
  </si>
  <si>
    <t xml:space="preserve">PORTARIA SPGAI nº 870, DE 9 DE SETEMBRO DE 2019 O SUBPROCURADOR-GERAL ADMINISTRATIVO INSTITUCIONAL DO MINISTÉRIO PÚBLICO DO ESTADO DE ALAGOAS, no uso de suas atribuições, e tendo em vista o contido no Proc. 2215/2019, RESOLVE conceder em favor do PM ARLLEY GUIZELLINI NICÁCIO da Assessoria Militar desta PGJ, portador do CPF nº 060.608.184-47, matrícula nº 8255173-1,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reis e noventa e quatro centavos), em face do seu deslocamento às cidades de Penedo e Major Izidoro, nos dias 8 e 16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</si>
  <si>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2019NE01082</t>
  </si>
  <si>
    <t xml:space="preserve">PORTARIA SPGAI nº 871, DE 9 DE SETEMBRO DE 2019 O SUBPROCURADOR-GERAL ADMINISTRATIVO INSTITUCIONAL DO MINISTÉRIO PÚBLICO DO ESTADO DE ALAGOAS, no uso de suas atribuições, e tendo em vista o contido no Proc. 2215/2019, RESOLVE conceder em favor do PM KELMANY MÁRCIO DE ASSIS SILVA da Assessoria Militar desta PGJ, portador do CPF nº 054.900.604-41, matrícula nº 8255174-0,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reis e noventa e quatro centavos), em face do seu deslocamento às cidades de Arapiraca e Igreja Nova, nos dias 2 e 9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</si>
  <si>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2019NE01083</t>
  </si>
  <si>
    <t xml:space="preserve">4 termo aditivo ao contrato 22/2016 QUE TEM POR OBJETO A prorrogação da vigência do contrato de serviços de acesso ip para internet e seus circuitos de comunicação de dados pelo período de 12 meses contados de 15/09/19 até 14/09/2020. O valor total do contrato é de R$ 135.739,64, conforme disposições no processo PGJ 747/2019. Os Pagamentos serão efetuados mensalmente com a apresentação da nota fiscal atestada. </t>
  </si>
  <si>
    <t xml:space="preserve">2019NE01084</t>
  </si>
  <si>
    <t xml:space="preserve">R$ 39.967,78</t>
  </si>
  <si>
    <t xml:space="preserve">PORTARIA SPGAI nº 872, DE 9 DE SETEMBRO DE 2019 O SUBPROCURADOR-GERAL ADMINISTRATIVO INSTITUCIONAL DO MINISTÉRIO PÚBLICO DO ESTADO DE ALAGOAS, no uso das atribuições, e tendo em vista o contido no Proc. 2215/2019, RESOLVE conceder em favor do PM SILVANIO DE OMENA SILVA, portador de CPF nº 870.452.654-68, 2 (duas) diárias, no valor de R$ 180,00 (cento e oitenta reais), de acordo com o Termo de Cooperação Técnica publicado no D.O.E. 5 de março de 2018 e com o Ato PGJ nº 1/2018 (D.O.E. 21 de março de 2018), perfazendo um total de R$ 360,00 (trezentos e sessenta reais), em face do seu deslocamento à cidade de Arapiraca, no período de 15 a 17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10/09/2019.</t>
  </si>
  <si>
    <t xml:space="preserve">2019NE01085</t>
  </si>
  <si>
    <t xml:space="preserve">PORTARIA SPGAI nº 873, DE 9 DE SETEMBRO DE 2019 O SUBPROCURADOR-GERAL ADMINISTRATIVO INSTITUCIONAL DO MINISTÉRIO PÚBLICO DO ESTADO DE ALAGOAS, no uso de suas atribuições, e tendo em vista o contido no Proc. 2215/2019, RESOLVE conceder em favor do PM AILTON SOARES da Assessoria Militar desta PGJ, portador do CPF nº 540.495.124-91, matrícula nº 8255178-2,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2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</si>
  <si>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2019NE01086</t>
  </si>
  <si>
    <t xml:space="preserve">PORTARIA SPGAI nº 874, DE 9 DE SETEMBRO DE 2019 O SUBPROCURADOR-GERAL ADMINISTRATIVO INSTITUCIONAL DO MINISTÉRIO PÚBLICO DO ESTADO DE ALAGOAS, no uso das atribuições, e tendo em vista o contido no Proc. 2215/2019, RESOLVE conceder em favor do PM CRISTHIANO RODRIGUES MOURA, portador de CPF nº 037.962.744-20,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União dos Palmares, no dia 2 e Arapiraca, no período de 15 a 17, todos do mês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</si>
  <si>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2019NE01088</t>
  </si>
  <si>
    <t xml:space="preserve">PORTARIA SPGAI nº 875, DE 9 DE SETEMBRO DE 2019 O SUBPROCURADOR-GERAL ADMINISTRATIVO INSTITUCIONAL DO MINISTÉRIO PÚBLICO DO ESTADO DE ALAGOAS, no uso das atribuições, e tendo em vista o contido no Proc. 2215/2019, RESOLVE conceder em favor do PM PERLYVISSON VILELA DE FREITAS, portador de CPF nº 009.129.584-05, 2 (duas) diárias, no valor de R$ 180,00 (cento e oitenta reais), de acordo com o Termo de Cooperação Técnica publicado no D.O.E. 5 de março de 2018 e com o Ato PGJ nº 1/2018 (D.O.E. 21 de março de 2018), perfazendo um total de R$ 360,00 (trezentos e sessenta reais), em face do seu deslocamento à cidade de Arapiraca, no período de 15 a 17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</si>
  <si>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2019NE01089</t>
  </si>
  <si>
    <t xml:space="preserve">PORTARIA SPGAI nº 876, DE 9 DE SETEMBRO DE 2019 O SUBPROCURADOR-GERAL ADMINISTRATIVO INSTITUCIONAL DO MINISTÉRIO PÚBLICO DO ESTADO DE ALAGOAS, no uso das atribuições, e tendo em vista o contido no Proc. 2215/2019, RESOLVE conceder em favor do PM ERENILDO ROCHA BEZERRA, portador de CPF nº 724.305.914-72, 2 (duas) diárias, no valor de R$ 180,00 (cento e oitenta reais), de acordo com o Termo de Cooperação Técnica publicado no D.O.E. 5 de março de 2018 e com o Ato PGJ nº 1/2018 (D.O.E. 21 de março de 2018), perfazendo um total de R$ 360,00 (trezentos e sessenta reais), em face do seu deslocamento à cidade de Arapiraca, no período de 15 a 17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</si>
  <si>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2019NE01090</t>
  </si>
  <si>
    <t xml:space="preserve">PORTARIA SPGAI nº 877, DE 9 DE SETEMBRO DE 2019 O SUBPROCURADOR-GERAL ADMINISTRATIVO INSTITUCIONAL DO MINISTÉRIO PÚBLICO DO ESTADO DE ALAGOAS, no uso das atribuições, e tendo em vista o contido no Proc. 2215/2019, RESOLVE conceder em favor do PM NICHOLAS FABIANO CORDEIRO DE OLIVEIRA, portador de CPF nº 057.443.704-55,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União dos Palmares, no dia 2 e Arapiraca, no período de 15 a 17, todos do mês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</si>
  <si>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2019NE01091</t>
  </si>
  <si>
    <t xml:space="preserve">PORTARIA SPGAI nº 878, DE 9 DE SETEMBRO DE 2019 O SUBPROCURADOR-GERAL ADMINISTRATIVO INSTITUCIONAL DO MINISTÉRIO PÚBLICO DO ESTADO DE ALAGOAS, no uso das atribuições, e tendo em vista o contido no Proc. 2215/2019, RESOLVE conceder em favor do PM GENIVAL FRANCISCO SANTOS JÚNIOR, portador de CPF nº 034.869.204-80, 2 (duas) diárias, no valor de R$ 180,00 (cento e oitenta reais), de acordo com o Termo de Cooperação Técnica publicado no D.O.E. 5 de março de 2018 e com o Ato PGJ nº 1/2018 (D.O.E. 21 de março de 2018), perfazendo um total de R$ 360,00 (trezentos e sessenta reais), em face do seu deslocamento à cidade de Arapiraca, no período de 15 a 17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</si>
  <si>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2019NE01092</t>
  </si>
  <si>
    <t xml:space="preserve">PORTARIA SPGAI nº 879, DE 9 DE SETEMBRO DE 2019 O SUBPROCURADOR-GERAL ADMINISTRATIVO INSTITUCIONAL DO MINISTÉRIO PÚBLICO DO ESTADO DE ALAGOAS, no uso das atribuições, e tendo em vista o contido no Proc. 2215/2019, RESOLVE conceder em favor do PM CINTHIA PEREIRA DE SOUZA, portadora de CPF nº 056.319.184-80, 2 (duas) diárias, no valor de R$ 180,00 (cento e oitenta reais), de acordo com o Termo de Cooperação Técnica publicado no D.O.E. 5 de março de 2018 e com o Ato PGJ nº 1/2018 (D.O.E. 21 de março de 2018), perfazendo um total de R$ 360,00 (trezentos e sessenta reais), em face do seu deslocamento à cidade de Arapiraca, no período de 15 a 17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</si>
  <si>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2019NE01093</t>
  </si>
  <si>
    <t xml:space="preserve">PORTARIA SPGAI nº 880, DE 9 DE SETEMBRO DE 2019 O SUBPROCURADOR-GERAL ADMINISTRATIVO INSTITUCIONAL DO MINISTÉRIO PÚBLICO DO ESTADO DE ALAGOAS, no uso das atribuições, e tendo em vista o contido no Proc. 2215/2019, RESOLVE conceder em favor do PM JOSÉ HUMBERTO BUARQUE CAVALCANTE JÚNIOR, portador de CPF nº 021.496.314-40,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União dos Palmares, no dia 2 e Arapiraca, no período de 15 a 17, todos do mês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</si>
  <si>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2019NE01094</t>
  </si>
  <si>
    <t xml:space="preserve">PORTARIA SPGAI nº 881, DE 9 DE SETEMBRO DE 2019 O SUBPROCURADOR-GERAL ADMINISTRATIVO INSTITUCIONAL DO MINISTÉRIO PÚBLICO DO ESTADO DE ALAGOAS, no uso das atribuições, e tendo em vista o contido no Proc. 2215/2019, RESOLVE conceder em favor do PM THIAGO ARAÚJO DOS SANTOS, portador de CPF nº 061.993.694-08,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União dos Palmares, no dia 2 e Arapiraca, no período de 15 a 17, todos do mês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</si>
  <si>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2019NE01095</t>
  </si>
  <si>
    <t xml:space="preserve">PORTARIA SPGAI nº 882, DE 9 DE SETEMBRO DE 2019 O SUBPROCURADOR-GERAL ADMINISTRATIVO INSTITUCIONAL DO MINISTÉRIO PÚBLICO DO ESTADO DE ALAGOAS, no uso das atribuições, e tendo em vista o contido no Proc. 2215/2019, RESOLVE conceder em favor do PM JOÃO BRAZ DOS SANTOS JÚNIOR da Assessoria Militar, portador de CPF nº 049.941.704-60, matrícula nº 65523-6,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12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</si>
  <si>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2019NE01096</t>
  </si>
  <si>
    <t xml:space="preserve">PORTARIA SPGAI nº 883, DE 9 DE SETEMBRO DE 2019 O SUBPROCURADOR-GERAL ADMINISTRATIVO INSTITUCIONAL DO MINISTÉRIO PÚBLICO DO ESTADO DE ALAGOAS, no uso das atribuições, e tendo em vista o contido no Proc. 2215/2019, RESOLVE conceder em favor do PM SAULO EMMANUEL DA SILVA TOLEDO, portador de CPF nº 052.951.184-36, ½ (meia) diária, no valor de R$ 90,00 (noventa reais), de acordo com o Termo de Cooperação Técnica publicado no D.O.E. 5 de março de 2018 e com o Ato PGJ nº 1/2018 (D.O.E. 21 de março de 2018), em face do seu deslocamento à cidade de São Luiz do Quitunde, no dia 15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</si>
  <si>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2019NE01097</t>
  </si>
  <si>
    <t xml:space="preserve">PORTARIA SPGAI nº 884, DE 9 DE SETEMBRO DE 2019 O SUBPROCURADOR-GERAL ADMINISTRATIVO INSTITUCIONAL DO MINISTÉRIO PÚBLICO DO ESTADO DE ALAGOAS, no uso das atribuições, e tendo em vista o contido no Proc. 2215/2019, RESOLVE conceder em favor do PM JEFFERSON VILLANOVA BARROS JÚNIOR, portador de CPF nº 070.349.196-23,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e São Luiz do Quitunde, nos dias 12 e 15 de agosto do corrente ano, respectivamente, a serviço do GAECO, correndo a despesa por conta da dotação orçamentária inclusa no Programa de Trabalho 03.091.0003.2363.0000 ¿ Manutenção dos Serviços de Inteligência do Ministério Público, Natureza de despesa: 339015 ¿ Diária, pessoal militar. Publicada no DOE em 10/09/2019</t>
  </si>
  <si>
    <t xml:space="preserve">2019NE01098</t>
  </si>
  <si>
    <t xml:space="preserve">PORTARIA SPGAI nº 885, DE 9 DE SETEMBRO DE 2019 O SUBPROCURADOR-GERAL ADMINISTRATIVO INSTITUCIONAL DO MINISTÉRIO PÚBLICO DO ESTADO DE ALAGOAS, no uso das atribuições, e tendo em vista o contido no Proc. 2215/2019, RESOLVE conceder em favor do Agente Penitenciário VÍTOR GOMES DA SILVA, portador de CPF nº 809.844.104-06, 2 (duas) diárias, no valor de R$ 180,00 (cento e oitenta reais), de acordo com o Termo de Cooperação Técnica publicado no D.O.E. 5 de março de 2018 e com o Ato PGJ nº 1/2018 (D.O.E. 21 de março de 2018), perfazendo um total de R$ 360,00 (trezentos e sessenta reais), em face do seu deslocamento à cidade de Arapiraca, no período de 15 a 17 de agosto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10/09/2019.</t>
  </si>
  <si>
    <t xml:space="preserve">2019NE01099</t>
  </si>
  <si>
    <t xml:space="preserve">PORTARIA SPGAI nº 886, DE 9 DE SETEMBRO DE 2019 O SUBPROCURADOR-GERAL ADMINISTRATIVO INSTITUCIONAL DO MINISTÉRIO PÚBLICO DO ESTADO DE ALAGOAS, no uso das atribuições, e tendo em vista o contido no Proc. 2267/2019, RESOLVE conceder em favor do Dr. LUCAS SCHITINI DE SOUZA, Promotor de Justiça, titular da Promotoria de Justiça de Limoeiro de Anadia, de 1ª entrância, portador do CPF nº 839.264.455-72, matrícula nº 8255385-8, 5 (cinco)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R$ 1.265,55 (um mil, duzentos e sessenta e cinco reais e cinquenta e cinco centavos), em face do seu deslocamento à cidade de Teotônio Vilela, nos dias 1º, 8, 15, 21 e 29 de agosto do corrente ano, em razão da designação contida no Portaria PGJ nº 276, de 6 de maio de 2019, correndo a despesa por conta da dotação orçamentária inclusa no Programa de Trabalho 03.122.0003.2107.0000 ¿ Manutenção das Atividades do Ministério Público, Natureza de despesa: 339014 ¿ Diária, pessoal civil. Publicado no DOE de 10/09/2019.</t>
  </si>
  <si>
    <t xml:space="preserve">2019NE01100</t>
  </si>
  <si>
    <t xml:space="preserve">PORTARIA SPGAI nº 887, DE 9 DE SETEMBRO DE 2019 O SUBPROCURADOR-GERAL ADMINISTRATIVO INSTITUCIONAL DO MINISTÉRIO PÚBLICO DO ESTADO DE ALAGOAS, no uso das atribuições, e tendo em vista o contido no Proc. 2277/2019, RESOLVE conceder em favor do Dr. CYRO EDUARDO BLATTER MOREIRA, Promotor de Justiça, da 39ª PJC, ora respondendo pelo GAESF, de 3ª entrância, portador do CPF nº 406.177.857-91, matrícula nº 69170-4, ½ (meia) diária, no valor unitário de R$ 302,24 (trezentos e dois reais e vinte e quatro centavos), aplicando-se o desconto de R$ 12,53 (doze reais e cinquenta e três centavos), por meia diária, referente ao auxílioalimentação de acordo com o Ato PGJ nº 7/2014, perfazendo um total de R$ 289,71 (duzentos e oitenta e nove reais e setenta e um centavos), em face do seu deslocamento à cidade de Arapiraca, no dia 24 de agosto do corrente ano, a serviço do GAESF, correndo a despesa por conta da dotação orçamentária inclusa no Programa de Trabalho 03.091.0003.2363.0000 ¿ Manutenção dos Serviços de Inteligência do Ministério Público, Natureza de despesa: 339014 ¿ Diária, pessoal civil. Publicado no DOE de 10/09/2019.</t>
  </si>
  <si>
    <t xml:space="preserve">2019NE01101</t>
  </si>
  <si>
    <t xml:space="preserve">PORTARIA SPGAI nº 888, DE 9 DE SETEMBRO DE 2019 O SUBPROCURADOR-GERAL ADMINISTRATIVO INSTITUCIONAL DO MINISTÉRIO PÚBLICO DO ESTADO DE ALAGOAS, no uso das atribuições, e tendo em vista o contido no Proc. 2317/2019, RESOLVE conceder em favor de EDNELSON JOSÉ DA SILVA, Técnico do Ministério Público ¿ Área de Transporte, portador de CPF nº 038.756.134-06, matrícula nº 825171-1, 4 (meia) diária, no valor unitário de R$ 90,00 (noventa reais), aplicando-se o desconto de R$ 12,53 (doze reais e cinquenta e três centavos), por ½ (meia) diária, referente ao auxílio-alimentação de acordo com o Ato PGJ nº 7/2014, perfazendo um total de R$ 309,88 (trezentos e nove reais e oitenta e oito centavos), em face do seu deslocamento à cidade Rio Largo, nos dias 1º, 15, 22 e 29 de agosto do corrente ano, a serviço da Diretoria de Apoio Administrativo desta PGJ, correndo a despesa por conta da dotação orçamentária inclusa no Programa de Trabalho 03.122.0003.2107. 0000 ¿ Manutenção das Atividades do Ministério Público, Natureza de despesa: 339014 ¿ Diárias, pessoal civil. Publicado no DOE de 10/09/2019.</t>
  </si>
  <si>
    <t xml:space="preserve">2019NE01102</t>
  </si>
  <si>
    <t xml:space="preserve">PROPAG TURISMO LTDA</t>
  </si>
  <si>
    <t xml:space="preserve">AQUISIÇÃO DE PASSAGEM AÉREA, EM FAVOR DO DR. HAMILTON CARNEIRO JÚNIOR, COM DAT DE IDA DIA 18/09/19 SENTIDO MACEIÓ-RIO DE JANEIRO E RETORNO NO DIA 22/09/19 SENTIDO SÃO PAULO-MACEIÓ, COM VALOR TOTAL DE R$ 2.803,01. CONFORME DISPOSIÇÕES NO PROCESSO PGJ 2354/2019</t>
  </si>
  <si>
    <t xml:space="preserve">2019NE01103</t>
  </si>
  <si>
    <t xml:space="preserve">R$ 2.803,01</t>
  </si>
  <si>
    <t xml:space="preserve">IVALDO DA SILVA</t>
  </si>
  <si>
    <t xml:space="preserve">PORTARIA SPGAI nº 890, DE 9 DE SETEMBRO DE 2019 O SUBPROCURADOR-GERAL ADMINISTRATIVO INSTITUCIONAL DO MINISTÉRIO PÚBLICO DO ESTADO DE ALAGOAS, e tendo em vista o contido no Proc. 2311/2019, RESOLVE conceder em favor do Dr. IVALDO DA SILVA, Promotor de Justiça da PJ de Cacimbinhas, de 1ª entrância, portador do CPF nº 180.883.668-52, matrícula nº 8255305-0,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Cajueiro, no dia 9 de agosto do corrente ano, em razão da designação contida na Portaria PGJ nº 451 de 16 de agosto de 2019, correndo a despesa por conta da dotação orçamentária inclusa no Programa de Trabalho 03.122.0003.2107.0000 ¿ Manutenção das Atividades do Ministério Público, Natureza de despesa: 339014 ¿ Diária, pessoal civil. Publicado no DOE de 10/09/2019.</t>
  </si>
  <si>
    <t xml:space="preserve">2019NE01104</t>
  </si>
  <si>
    <t xml:space="preserve">PORTARIA SPGAI nº 895, DE 9 DE SETEMBRO DE 2019 O SUBPROCURADOR-GERAL ADMINISTRATIVO INSTITUCIONAL DO MINISTÉRIO PÚBLICO DO ESTADO DE ALAGOAS, no uso das atribuições, e tendo em vista o contido no Proc. 2341/2019, RESOLVE conceder em favor do Dr. ALBERTO FONSECA, Promotor de Justiça, da 4ª PJC, de 3ª entrância, portador do CPF nº 411.065.554-49, matrícula nº 76569-4, 2 ½ (duas e meia) diárias, no valor unitário de R$ 831,15 (oitocentos e trinta e um reais e quinze centavos), aplicando-se o desconto de R$ 25,07 (vinte e cinco reais e sete centavos), por diária, referente ao auxílio-alimentação de acordo com o Ato PGJ nº 7/2014, perfazendo um total de R$ 2.015,20 (dois mil e quinze reais e vinte centavos), em face do seu deslocamento à cidade de Contagem-MG, no período de 11 a 13 de setembro do corrente ano, para acompanhar a transferência de três casais Mutumde- alagoas do plantel da CRAX e participar da reintrodução das aves no Estado de Alagoas, correndo a despesa por conta da dotação orçamentária inclusa no Programa de Trabalho 03.122.0003.2107.00258 ¿ Manutenção das Ações de Comunicação, Natureza de despesa: 339014 ¿ Diárias, pessoal civil. Publicado no DOE de 11/09/2019.</t>
  </si>
  <si>
    <t xml:space="preserve">2019NE01108</t>
  </si>
  <si>
    <t xml:space="preserve">PORTARIA SPGAI nº 896, DE 9 DE SETEMBRO DE 2019 O SUBPROCURADOR-GERAL ADMINISTRATIVO INSTITUCIONAL DO MINISTÉRIO PÚBLICO DO ESTADO DE ALAGOAS, no uso de suas atribuições, e tendo em vista o contido no Proc. 2341/2019, RESOLVE conceder em favor de JANAÍNA RIBEIRO SOARES, Diretora de Comunicação Social, portadora do CPF nº 007.805.834-18, matrícula nº 8255080, 2 ½ (duas e meia) diárias, no valor de R$ 730,50 (setecentos e trinta reais e cinquenta centavos), aplicando-se o desconto de R$ 25,07 (vinte e cinco reais e sete centavos), por diária, referente ao auxílio-alimentação de acordo com o Ato PGJ nº 7/2014, perfazendo um total de R$ 1.763,58 (um mil, setecentos e sessenta e três reais e cinquenta e oito centavos), em face do seu deslocamento à cidade de Contagem-MG, no período de 11 a 13 de setembro do corrente ano, para acompanhar a transferência de três casais Mutum-de-alagoas do plantel da CRAX e participar da reintrodução das aves no Estado de Alagoas, correndo a despesa por conta da dotação orçamentária inclusa no Programa de Trabalho 03.122.0003.2107.00258 ¿ Manutenção das Ações de Comunicação, Natureza de despesa: 339014 ¿ Diárias, pessoal civil. Publicado no DOE de 12/09/2019.</t>
  </si>
  <si>
    <t xml:space="preserve">2019NE01109</t>
  </si>
  <si>
    <t xml:space="preserve">PORTARIA SPGAI nº 897, DE 9 DE SETEMBRO DE 2019 O SUBPROCURADOR-GERAL ADMINISTRATIVO INSTITUCIONAL DO MINISTÉRIO PÚBLICO DO ESTADO DE ALAGOAS, no uso de suas atribuições, e tendo em vista o contido no Proc. 2341/2019, RESOLVE conceder em favor de ANDERSON MACENA CAVALCANTE, Assessor de Logística e Transportes, portador do CPF nº 060.243.984-17, matrícula nº 8255111-1, 2 ½ (duas e meia) diárias, no valor unitário de R$ 330,00 (trezentos e trinta reais), aplicando-se o desconto de R$ 25,07 (vinte e cinco e cinquenta e sete centavos), por diária, referente ao auxílio-alimentação de acordo com o Ato PGJ nº 7/2014, perfazendo um total de R$ 762,33 (setecentos e sessenta e dois reais e trinta e três centavos), em face do seu deslocamento à cidade de Contagem-MG, no período de 11 a 13 de setembro do corrente ano, para acompanhar a transferência de três casais Mutum-dealagoas do plantel da CRAX e participar da reintrodução das aves no Estado de Alagoas, correndo a despesa por conta da dotação orçamentária inclusa no Programa de Trabalho 03.122.0003.2107.00258 ¿ Manutenção das Ações de Comunicação, Natureza de despesa: 339014 ¿ Diárias, pessoal civil. Publicado no DOE de 11/09/2019.</t>
  </si>
  <si>
    <t xml:space="preserve">2019NE01110</t>
  </si>
  <si>
    <t xml:space="preserve">PORTARIA SPGAI nº 901, DE 10 DE SETEMBRO DE 2019 O SUBPROCURADOR-GERAL ADMINISTRATIVO INSTITUCIONAL DO MINISTÉRIO PÚBLICO DO ESTADO DE ALAGOAS, no uso de suas atribuições, e tendo em vista o contido no Proc. 2289/2019, RESOLVE conceder em favor de CLAUDEMIR DOS SANTOS MOTA, Assessor de Logística e Transporte, portador do CPF nº 873.122.808-97, matrícula nº 8255110, 5 (cinco) meias diárias, no valor unitário de R$ 90,00 (noventa reais), aplicando-se o desconto de R$ 12,53 (doze reais e cinquenta e três centavos), por ½ (meia) diária, referente ao auxílio-alimentação de acordo com o Ato PGJ nº 7/2014, perfazendo um total de R$ 387,35 (trezentos e oitenta e sete reais e trinta e cinco centavos), em face do seu deslocamento às cidades de São Luiz do Quitunde, União dos Palmares, São José da Laje, Atalaia, Teotônio Vilela, Rio Largo e Coruripe, nos dias 15, 20, 22, 26 e 27 de agosto do corrente ano, respectivamente, para realizar cobertura fotográfica em eventos do MPAL, correndo a despesa por conta da dotação orçamentária inclusa no Programa de Trabalho 03.122.0003.2107/00258 ¿ Manutenção das Ações de Comunicação, Natureza de despesa: 339014 ¿ Diária, pessoal civil. Publicado no DOE de 11/09/2019.</t>
  </si>
  <si>
    <t xml:space="preserve">2019NE01111</t>
  </si>
  <si>
    <t xml:space="preserve">PORTARIA SPGAI nº 907, DE 11 DE SETEMBRO DE 2019 O SUBPROCURADOR-GERAL ADMINISTRATIVO INSTITUCIONAL DO MINISTÉRIO PÚBLICO DO ESTADO DE ALAGOAS, no uso das atribuições, e tendo em vista o contido no Proc. 2385/2019, RESOLVE conceder em favor do Dr. GERALDO MAGELA BARBOSA PIRAUÁ, Corregedor-Geral do Ministério Público do Estado de Alagoas, portador do CPF nº 045.258.684- 49, matrícula nº 25091-0, 2 (duas) meias diárias, no valor de R$ 322,38 (trezentos e vinte e dois reais e trinta e oito centavos), aplicando-se o desconto de R$ 12,53 (doze reais e cinquenta e três centavos), por ½ (meia) diária, referente ao auxílioalimentação de acordo com o Ato PGJ nº 7/2014, perfazendo um total de R$ 619,70 (seiscentos e dezenove reais e setenta centavos), em face do seu deslocamento às cidades de Marechal Deodoro e Rio Largo, nos dias 3 e 4 de setembro do corrente ano, respectivamente,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12/09/2019.</t>
  </si>
  <si>
    <t xml:space="preserve">2019NE01112</t>
  </si>
  <si>
    <t xml:space="preserve">R$ 619,70</t>
  </si>
  <si>
    <t xml:space="preserve">PORTARIA SPGAI nº 903, DE 10 DE SETEMBRO DE 2019 O SUBPROCURADOR-GERAL ADMINISTRATIVO INSTITUCIONAL DO MINISTÉRIO PÚBLICO DO ESTADO DE ALAGOAS, no uso de suas atribuições, e tendo em vista o contido no Proc. 2291/2019, RESOLVE conceder em favor de JANAÍNA RIBEIRO SOARES, Diretora de Comunicação Social, portadora do CPF nº 007.805.834-18, matrícula nº 8255080, 2 (duas) meias diárias, no valor unitário de R$ 265,64 (duzentos e sessenta e cinco reais e sessenta e quatro reais), aplicando-se o desconto de R$ 12,53 (doze reais e cinquenta e três centavos), por ½ (meia) diária, referente ao auxílio-alimentação de acordo com o Ato PGJ nº 7/2014, perfazendo um total de R$ 506,22 (quinhentos e seis reais e vinte e dois centavos), em face do seu deslocamento às cidades de São Luiz do Quitunde e Coruripe, nos dias 15 e 27 de agosto do corrente ano, para realizar cobertura jornalística em eventos do MPAL, correndo a despesa por conta da dotação orçamentária inclusa no Programa de Trabalho 03.122.0003.2107/00258 ¿ Manutenção das Ações de Comunicação, Natureza de despesa: 339014 ¿ Diária, pessoal civil. Publicado no DOE de 11/09/2019.</t>
  </si>
  <si>
    <t xml:space="preserve">2019NE01113</t>
  </si>
  <si>
    <t xml:space="preserve">PORTARIA SPGAI nº 909, DE 11 DE SETEMBRO DE 2019 O SUBPROCURADOR-GERAL ADMINISTRATIVO INSTITUCIONAL DO MINISTÉRIO PÚBLICO DO ESTADO DE ALAGOAS, no uso das atribuições, e tendo em vista o contido no Proc. 2387/2019, RESOLVE conceder em favor de JANIXON MONTES BARBOSA, Assessor de Logística e Transporte, portador do CPF nº 893.973.474-20, matrícula nº 8255094-8, 3 (três) meias diárias, no valor de R$ 90,00 (noventa reais), aplicando-se o desconto de R$ 12,53 (doze reais e cinquenta e três centavos), por ½ (meia) diária, referente ao auxílio-alimentação de acordo com o Ato PGJ nº 7/2014, perfazendo um total de R$ 232,41 (duzentos e trinta e dois reais e quarenta e um centavos), em face do seu deslocamento às cidades de Marechal Deodoro, Rio Largo e Atalaia, nos dias 3, 4 e 5 de setembro do corrente ano, respectivamente,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12/09/2019.</t>
  </si>
  <si>
    <t xml:space="preserve">2019NE01114</t>
  </si>
  <si>
    <t xml:space="preserve">PORTARIA SPGAI nº 902, DE 10 DE SETEMBRO DE 2019 O SUBPROCURADOR-GERAL ADMINISTRATIVO INSTITUCIONAL DO MINISTÉRIO PÚBLICO DO ESTADO DE ALAGOAS, no uso de suas atribuições, e tendo em vista o contido no Proc. 2290/2019, RESOLVE conceder em favor de JOÃO ALCIDES DE SÁ CERQUEIRA, Técnico do Ministério Público do Estado de Alagoas, portador do CPF nº 010.270.154-76, matrícula nº 825369-2, 2 (duas) meias diárias, no valor unitário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São Luiz do Quitunde e Rio Largo, nos dias 15 e 26 de agosto do corrente ano, respectivamente, para realizar filmagem em eventos do MPAL, correndo a despesa por conta da dotação orçamentária inclusa no Programa de Trabalho 03.122.0003.2107/00258 ¿ Manutenção das Ações de Comunicação, Natureza de despesa: 339014 ¿ Diária, pessoal civil. Publicado no DOE de 11/09/2019.</t>
  </si>
  <si>
    <t xml:space="preserve">2019NE01115</t>
  </si>
  <si>
    <t xml:space="preserve">PORTARIA SPGAI nº 906, DE 10 DE SETEMBRO DE 2019 O SUBPROCURADOR-GERAL ADMINISTRATIVO INSTITUCIONAL DO MINISTÉRIO PÚBLICO DO ESTADO DE ALAGOAS, e tendo em vista o contido no Proc. 2375/2019, RESOLVE conceder em favor do Dr. MÁRCIO JOSÉ DÓRIA DA CUNHA, Promotor de Justiça de Anadia, de 1ª entrância, portador do CPF nº 029.217.514-02, matrícula nº 8255304-1,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Junqueiro, nos dias 31 de julho, 1º, 7 e 14 de agosto do corrente ano, em razão da designação contida na Portaria PGJ nº 403, de 22 de julho de 2019, correndo a despesa por conta da dotação orçamentária inclusa no Programa de Trabalho 03.122.0003.2107.0000 ¿ Manutenção das Atividades do Ministério Público, Natureza de despesa: 339014 ¿ Diária, pessoal civil. PUBLICADA NO D.O. DE 11/09/2019</t>
  </si>
  <si>
    <t xml:space="preserve">2019NE01116</t>
  </si>
  <si>
    <t xml:space="preserve">PORTARIA SPGAI nº 908, DE 11 DE SETEMBRO DE 2019 O SUBPROCURADOR-GERAL ADMINISTRATIVO INSTITUCIONAL DO MINISTÉRIO PÚBLICO DO ESTADO DE ALAGOAS, no uso das atribuições, e tendo em vista o contido no Proc. 2386/2019, RESOLVE conceder em favor do Dr. NAPOLEÃO JOSÉ CALHEIROS CORREIA DE MELO AMARAL FRANCO, Promotor de Justiça, ora assessor da Corregedoria-Geral do Ministério Público do Estado de Alagoas, portador do CPF nº 600.472.166-20, matrícula nº 69142-9, 3 (três) meias diárias, no valor de R$ 302,24 (trezentos e dois reais e vinte e quatro centavos), aplicando-se o desconto de R$ 12,53 (doze reais e cinquenta e três centavos), por ½ (meia) diária, referente ao auxílio-alimentação de acordo com o Ato PGJ nº 7/2014, perfazendo um total de R$ 869,13 (oitocentos e sessenta e nove reais e treze centavos), em face do seu deslocamento às cidades de Marechal Deodoro, Rio Largo e Atalaia, nos dias 3, 4 e 5 de setembro do corrente ano, respectivamente,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12/09/2019.</t>
  </si>
  <si>
    <t xml:space="preserve">2019NE01117</t>
  </si>
  <si>
    <t xml:space="preserve">PORTARIA SPGAI nº 904, DE 10 DE SETEMBRO DE 2019 O SUBPROCURADOR-GERAL ADMINISTRATIVO INSTITUCIONAL DO MINISTÉRIO PÚBLICO DO ESTADO DE ALAGOAS, no uso de suas atribuições, e tendo em vista o contido no Proc. 2363/2019,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Delmiro Gouveia, no dia 6 de setembro do corrente ano, para realizar serviço de configuração de equipamentos de informática na Promotoria de Justiça de Delmiro Gouveia,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11/09/2019.</t>
  </si>
  <si>
    <t xml:space="preserve">2019NE01118</t>
  </si>
  <si>
    <t xml:space="preserve">PORTARIA SPGAI nº 905, DE 10 DE SETEMBRO DE 2019 O SUBPROCURADOR-GERAL ADMINISTRATIVO INSTITUCIONAL DO MINISTÉRIO PÚBLICO DO ESTADO DE ALAGOAS, no uso de suas atribuições, e tendo em vista o contido no Proc. 2363/2019,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Delmiro Gouveia, no dia 6 de setembro do corrente ano, para realizar serviço de condução de servidor à Promotoria de Justiça de Delmiro Gouveia,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11/09/2019.</t>
  </si>
  <si>
    <t xml:space="preserve">2019NE01119</t>
  </si>
  <si>
    <t xml:space="preserve">KARLA PADILHA REBELO MARQUES</t>
  </si>
  <si>
    <t xml:space="preserve">PORTARIA SPGAI nº 900, DE 10 DE SETEMBRO DE 2019 O SUBPROCURADOR-GERAL ADMINISTRATIVO INSTITUCIONAL DO MINISTÉRIO PÚBLICO DO ESTADO DE ALAGOAS, no uso das atribuições, e tendo em vista o contido no Proc. 2261/2019, RESOLVE conceder em favor da Dra. KARLA PADILHA REBELO MARQUES, Promotora de Justiça da 62ª PJC, ora membro do Núcleo de Defesa do Patrimônio Público de Alagoas, 3ª entrância, portador do CPF nº 472.808.674-72, matrícula nº 76568-6, 2 (duas) diárias, no valor unitário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do seu deslocamento à cidade de Recife-PE, no período de 12 a 13 de setembro do corrente ano, para participar do Seminário ¿Métodos Alternativos de Solução de Litígios em Improbidade Administrativa¿, correndo a despesa por conta da dotação orçamentária inclusa no Programa de Trabalho 03.122.0003.2107. 0000 ¿ Manutenção das Atividades do Ministério Público, Natureza de despesa: 339014 ¿ Diárias, pessoal civil. Publicada no DOE de 11/09/2019.</t>
  </si>
  <si>
    <t xml:space="preserve">2019NE01120</t>
  </si>
  <si>
    <t xml:space="preserve">PORTARIA SPGAI nº 924, DE 12 DE SETEMBRO DE 2019 O SUBPROCURADOR-GERAL ADMINISTRATIVO INSTITUCIONAL DO MINISTÉRIO PÚBLICO DO ESTADO DE ALAGOAS, no uso das atribuições, e tendo em vista o contido no Proc. 2335/2019, RESOLVE conceder em favor do Dr. ALFREDO GASPAR DE MENDONÇA NETO, Procurador-Geral de Justiça do Ministério Público, portador do CPF nº 725.030.174-87, matrícula nº 76577-5,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do seu deslocamento à cidade do Rio de Janeiro-RJ, no período de 18 a 20 de setembro do corrente ano, para participar da Reunião do GNCOC, correndo a despesa por conta da dotação orçamentária inclusa no Programa de Trabalho 03.122.0003.2107.0000 ¿ Manutenção das Atividades do Ministério Público, Natureza de despesa: 339014 ¿ Diária, pessoal civil. Publicado no DOE de 13/09/2019.</t>
  </si>
  <si>
    <t xml:space="preserve">2019NE01121</t>
  </si>
  <si>
    <t xml:space="preserve">PORTARIA SPGAI nº 923, DE 12 DE SETEMBRO DE 2019 O SUBPROCURADOR-GERAL ADMINISTRATIVO INSTITUCIONAL DO MINISTÉRIO PÚBLICO DO ESTADO DE ALAGOAS, no uso das atribuições, e tendo em vista o contido no Proc. 2276/2019, RESOLVE conceder em favor do Dr. CYRO EDUARDO BLATTER MOREIRA, Promotor de Justiça da 39ª PJC, ora respondendo pelo GAESF, de 3ª entrância, portador do CPF nº 406.177.857-91, matrícula nº 69170-4,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do seu deslocamento à cidade de Recife-PE, no período de 18 a 21 de setembro do corrente ano, para participar do 3º Encontro Nacional de Comitês Interinstitucionais de Recuperação de Ativos (CIRA), correndo a despesa por conta da dotação orçamentária inclusa no Programa de Trabalho 03.091.0003.2363.0000 ¿ Manutenção dos Serviços de Inteligência do Ministério Público, Natureza de despesa: 339014 ¿ Diária, pessoal civil. Publicado no DOE de 13/09/2019.</t>
  </si>
  <si>
    <t xml:space="preserve">2019NE01122</t>
  </si>
  <si>
    <t xml:space="preserve">PORTARIA SPGAI nº 925, DE 12 DE SETEMBRO DE 2019 O SUBPROCURADOR-GERAL ADMINISTRATIVO INSTITUCIONAL DO MINISTÉRIO PÚBLICO DO ESTADO DE ALAGOAS, no uso das atribuições, e tendo em vista o contido no Proc. 2334/2019, RESOLVE conceder em favor do Dr. HAMILTON CARNEIRO JÚNIOR, Promotor de Justiça da 1º Promotoria de Justiça de Santana do Ipanema, de 2ª entrância, ora Secretário- Executivo do GNCOC, portador do CPF nº 019.403.734-76, matrícula nº 69167-4,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do Rio de Janeiro-RJ, no período de 18 a 20 de setembro do corrente ano, para participar da 2ª Reunião Ordinária de 2019 do GNCOC, correndo a despesa por conta da dotação orçamentária inclusa no Programa de Trabalho 03.091.0003.2363.0000 ¿ Manutenção dos Serviços de Inteligência do Ministério Público, Natureza de despesa: 339014 ¿ Diária, pessoal civil. Publicado no DOE de 13/09/2019.</t>
  </si>
  <si>
    <t xml:space="preserve">2019NE01123</t>
  </si>
  <si>
    <t xml:space="preserve">PORTARIA SPGAI nº 926, DE 12 DE SETEMBRO DE 2019 O SUBPROCURADOR-GERAL ADMINISTRATIVO INSTITUCIONAL DO MINISTÉRIO PÚBLICO DO ESTADO DE ALAGOAS, no uso das atribuições, e tendo em vista o contido no Proc. 2334/2019, RESOLVE conceder em favor do Dr. CARLOS DAVI LOPES CORREIA LIMA, Promotor de Justiça da 1º Promotoria de Justiça de União dos Palmares, de 2ª entrância, ora membro do GT de Enfrentamento às Facções e à Lavagem de Dinheiro, portador do CPF nº 059.623.194-60, matrícula nº 826064-8,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do Rio de Janeiro-RJ, no período de 18 a 20 de setembro do corrente ano, para participar da 2ª Reunião Ordinária de 2019 do GNCOC, correndo a despesa por conta da dotação orçamentária inclusa no Programa de Trabalho 03.091.0003.2363.0000 ¿ Manutenção dos Serviços de Inteligência do Ministério Público, Natureza de despesa: 339014 ¿ Diária, pessoal civil. Publicado no DOE de 13/09/2019.</t>
  </si>
  <si>
    <t xml:space="preserve">2019NE01124</t>
  </si>
  <si>
    <t xml:space="preserve">PORTARIA SPGAI nº 927, DE 12 DE SETEMBRO DE 2019 O SUBPROCURADOR-GERAL ADMINISTRATIVO INSTITUCIONAL DO MINISTÉRIO PÚBLICO DO ESTADO DE ALAGOAS, no uso das atribuições, e tendo em vista o contido no Proc. 2334/2019, RESOLVE conceder em favor do Dra. ELOÁ DE CARVALHO MELO, Promotora de Justiça da 3ª Promotoria de Justiça de Palmeira dos Índios, de 2ª entrância, ora membro do GT de Enfrentamento às Facções e à Lavagem de Dinheiro, portador do CPF nº 025.726.145-10, matrícula nº 826063-0,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do Rio de Janeiro-RJ, no período de 18 a 20 de setembro do corrente ano, para participar da 2ª Reunião Ordinária de 2019 do GNCOC, correndo a despesa por conta da dotação orçamentária inclusa no Programa de Trabalho 03.091.0003.2363.0000 ¿ Manutenção dos Serviços de Inteligência do Ministério Público, Natureza de despesa: 339014 ¿ Diária, pessoal civil. Publicado no DOE de 13/09/2019.</t>
  </si>
  <si>
    <t xml:space="preserve">2019NE01125</t>
  </si>
  <si>
    <t xml:space="preserve">PORTARIA SPGAI nº 912, DE 12 DE SETEMBRO DE 2019 O SUBPROCURADOR-GERAL ADMINISTRATIVO INSTITUCIONAL DO MINISTÉRIO PÚBLICO DO ESTADO DE ALAGOAS, no uso das atribuições, e tendo em vista o contido no Proc. 2324/2019, RESOLVE conceder em favor do PM ANDRÉ SILVA DOS SANTOS, portador de CPF nº 010.827.514-05,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</si>
  <si>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2019NE01127</t>
  </si>
  <si>
    <t xml:space="preserve">PORTARIA SPGAI nº 913, DE 12 DE SETEMBRO DE 2019 O SUBPROCURADOR-GERAL ADMINISTRATIVO INSTITUCIONAL DO MINISTÉRIO PÚBLICO DO ESTADO DE ALAGOAS, no uso das atribuições, e tendo em vista o contido no Proc. 2324/2019, RESOLVE conceder em favor do PM SILVANIO DE OMENA SILVA, portador de CPF nº 870.452.654-68,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13/09/2019.</t>
  </si>
  <si>
    <t xml:space="preserve">2019NE01128</t>
  </si>
  <si>
    <t xml:space="preserve">PORTARIA SPGAI nº 914, DE 12 DE SETEMBRO DE 2019 O SUBPROCURADOR-GERAL ADMINISTRATIVO INSTITUCIONAL DO MINISTÉRIO PÚBLICO DO ESTADO DE ALAGOAS, no uso das atribuições, e tendo em vista o contido no Proc. 2324/2019, RESOLVE conceder em favor do PM CRISTHIANO RODRIGUES MOURA, portador de CPF nº 037.962.744-20,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</si>
  <si>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2019NE01129</t>
  </si>
  <si>
    <t xml:space="preserve">PORTARIA SPGAI nº 915, DE 12 DE SETEMBRO DE 2019 O SUBPROCURADOR-GERAL ADMINISTRATIVO INSTITUCIONAL DO MINISTÉRIO PÚBLICO DO ESTADO DE ALAGOAS, no uso das atribuições, e tendo em vista o contido no Proc. 2324/2019, RESOLVE conceder em favor do PM PERLYVISSON VILELA DE FREITAS, portador de CPF nº 009.129.584-05,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</si>
  <si>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2019NE01130</t>
  </si>
  <si>
    <t xml:space="preserve">PORTARIA SPGAI nº 916, DE 12 DE SETEMBRO DE 2019 O SUBPROCURADOR-GERAL ADMINISTRATIVO INSTITUCIONAL DO MINISTÉRIO PÚBLICO DO ESTADO DE ALAGOAS, no uso das atribuições, e tendo em vista o contido no Proc. 2324/2019, RESOLVE conceder em favor do PM ERENILDO ROCHA BEZERRA, portador de CPF nº 724.305.914-72,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</si>
  <si>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2019NE01131</t>
  </si>
  <si>
    <t xml:space="preserve">PORTARIA SPGAI nº 917, DE 12 DE SETEMBRO DE 2019 O SUBPROCURADOR-GERAL ADMINISTRATIVO INSTITUCIONAL DO MINISTÉRIO PÚBLICO DO ESTADO DE ALAGOAS, no uso das atribuições, e tendo em vista o contido no Proc. 2324/2019, RESOLVE conceder em favor do PM NICHOLAS FABIANO CORDEIRO DE OLIVEIRA, portador de CPF nº 057.443.704-55,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</si>
  <si>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2019NE01132</t>
  </si>
  <si>
    <t xml:space="preserve">PORTARIA SPGAI nº 918, DE 12 DE SETEMBRO DE 2019 O SUBPROCURADOR-GERAL ADMINISTRATIVO INSTITUCIONAL DO MINISTÉRIO PÚBLICO DO ESTADO DE ALAGOAS, no uso das atribuições, e tendo em vista o contido no Proc. 2324/2019, RESOLVE conceder em favor do PM GENIVAL FRANCISCO SANTOS JÚNIOR, portador de CPF nº 034.869.204-80,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</si>
  <si>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2019NE01133</t>
  </si>
  <si>
    <t xml:space="preserve">PORTARIA SPGAI nº 919, DE 12 DE SETEMBRO DE 2019 O SUBPROCURADOR-GERAL ADMINISTRATIVO INSTITUCIONAL DO MINISTÉRIO PÚBLICO DO ESTADO DE ALAGOAS, no uso das atribuições, e tendo em vista o contido no Proc. 2324/2019, RESOLVE conceder em favor da PM CINTHIA PEREIRA DE SOUZA, portadora de CPF nº 056.319.184-80,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</si>
  <si>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2019NE01134</t>
  </si>
  <si>
    <t xml:space="preserve">PORTARIA SPGAI nº 920, DE 12 DE SETEMBRO DE 2019 O SUBPROCURADOR-GERAL ADMINISTRATIVO INSTITUCIONAL DO MINISTÉRIO PÚBLICO DO ESTADO DE ALAGOAS, no uso das atribuições, e tendo em vista o contido no Proc. 2324/2019, RESOLVE conceder em favor do PM JOSÉ HUMBERTO BUARQUE CAVALCANTE JÚNIOR, portador de CPF nº 021.496.314-40,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</si>
  <si>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2019NE01135</t>
  </si>
  <si>
    <t xml:space="preserve">PORTARIA SPGAI nº 921, DE 12 DE SETEMBRO DE 2019 O SUBPROCURADOR-GERAL ADMINISTRATIVO INSTITUCIONAL DO MINISTÉRIO PÚBLICO DO ESTADO DE ALAGOAS, no uso das atribuições, e tendo em vista o contido no Proc. 2324/2019, RESOLVE conceder em favor do PM THIAGO ARAÚJO DOS SANTOS, portador de CPF nº 061.993.694-08,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13/09/2019</t>
  </si>
  <si>
    <t xml:space="preserve">2019NE01136</t>
  </si>
  <si>
    <t xml:space="preserve">PORTARIA SPGAI nº 922, DE 12 DE SETEMBRO DE 2019 O SUBPROCURADOR-GERAL ADMINISTRATIVO INSTITUCIONAL DO MINISTÉRIO PÚBLICO DO ESTADO DE ALAGOAS, no uso das atribuições, e tendo em vista o contido no Proc. 2324/2019, RESOLVE conceder em favor do Agente Penitenciário VÍTOR GOMES DA SILVA, portador de CPF nº 809.844.104-06,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Atalaia e Arapiraca, no período de 28 a 30 de agosto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13/09/2019.</t>
  </si>
  <si>
    <t xml:space="preserve">2019NE01137</t>
  </si>
  <si>
    <t xml:space="preserve">PORTARIA SPGAI nº 933, DE 13 DE SETEMBRO DE 2019 O SUBPROCURADOR-GERAL ADMINISTRATIVO INSTITUCIONAL DO MINISTÉRIO PÚBLICO DO ESTADO DE ALAGOAS, no uso das atribuições, e tendo em vista o contido no Proc. 2424/2019, RESOLVE conceder em favor do Dr. JOSÉ ANTÔNIO MALTA MARQUES, Promotor de Justiça, da 49ª PJC, ora Diretor do CAOP, de 3ª entrância, portador do CPF nº 123.779.104- 91, matrícula nº 55850-8, 4 (quatro)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R$ 1.158,84 (um mil, cento e cinquenta e oito reais e oitenta e quatro centavos), em face do seu deslocamento às cidades de Limoeiro de Anadia, Teotônio Vilela, Olho D¿Água das Flores, Coruripe, São José da Lage, Ibateguara, União dos Palmares, Atalaia e Capela, nos dias 14, 15, 19 e 20 de agosto, respectivamente, a serviço do CAOP, correndo a despesa por conta da dotação orçamentária inclusa no Programa de Trabalho 03.422.0003.2096.0000 ¿ Manutenção dos Centros de Apoio Operacional do Ministério Público, Natureza de despesa: 339014 ¿ Diárias, pessoal civil. Publicado no DOE de 17/09/2019.</t>
  </si>
  <si>
    <t xml:space="preserve">2019NE01138</t>
  </si>
  <si>
    <t xml:space="preserve">PORTARIA SPGAI nº 932, DE 13 DE SETEMBRO DE 2019 O SUBPROCURADOR-GERAL ADMINISTRATIVO INSTITUCIONAL DO MINISTÉRIO PÚBLICO DO ESTADO DE ALAGOAS, no uso das atribuições, e tendo em vista o contido no Proc. 2423/2019, RESOLVE conceder em favor de EDNELSON JOSÉ DA SILVA, Técnico do Ministério Público ¿ Área de Transporte, portador de CPF nº 038.756.134-06, matrícula nº 825171-1, 4 (meia) diária, no valor unitário de R$ 90,00 (noventa reais), aplicando-se o desconto de R$ 12,53 (doze reais e cinquenta e três centavos), por ½ (meia) diária, referente ao auxílio-alimentação de acordo com o Ato PGJ nº 7/2014, perfazendo um total de R$ 309,88 (trezentos e nove reais e oitenta e oito centavos), em face do seu deslocamento à cidade Rio Largo, nos dias 4, 11, 18 e 25 de julho do corrente ano, a serviço desta Procuradoria Geral de Justiça, correndo a despesa por conta da dotação orçamentária inclusa no Programa de Trabalho 03.122.0003.2107. 0000 ¿ Manutenção das Atividades do Ministério Público, Natureza de despesa: 339014 ¿ Diárias, pessoal civil. Publicado no DOE de 17/09/2019.</t>
  </si>
  <si>
    <t xml:space="preserve">2019NE01139</t>
  </si>
  <si>
    <t xml:space="preserve">PORTARIA SPGAI nº 931, DE 13 DE SETEMBRO DE 2019 O SUBPROCURADOR-GERAL ADMINISTRATIVO INSTITUCIONAL DO MINISTÉRIO PÚBLICO DO ESTADO DE ALAGOAS, no uso de suas atribuições, e tendo em vista o contido no Proc. 2422/2019, RESOLVE conceder em favor de EDNELSON JOSÉ DA SILVA SANTOS, Oficial de Transportes, portador do CPF nº 038.756.134-0, matrícula nº 825171-1,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Maribondo e Cajueiro, no dia 10 de setembro do corrente ano, para realizar transporte de pessoal da Diretoria de Comunicação Social, correndo a despesa por conta da dotação orçamentária inclusa no Programa de Trabalho 03.122.0003.2107. 0000 ¿ Manutenção das Atividades do Ministério Público, Natureza de despesa: 339014 ¿ Diárias, pessoal civil. Publicado no DOE de 17/09/2019.</t>
  </si>
  <si>
    <t xml:space="preserve">2019NE01140</t>
  </si>
  <si>
    <t xml:space="preserve">PORTARIA SPGAI nº 930, DE 13 DE SETEMBRO DE 2019 O SUBPROCURADOR-GERAL ADMINISTRATIVO INSTITUCIONAL DO MINISTÉRIO PÚBLICO DO ESTADO DE ALAGOAS, no uso das atribuições, e tendo em vista o contido no Proc. 2421/2019, RESOLVE conceder em favor de EDNELSON JOSÉ DA SILVA, Técnico do Ministério Público ¿ Área de Transporte, portador de CPF nº 038.756.134-06, matrícula nº 825171-1, 9 (nove) meias diárias, no valor unitário de R$ 90,00 (noventa reais), aplicando-se o desconto de R$ 12,53 (doze reais e cinquenta e três centavos), por ½ (meia) diária, referente ao auxílio-alimentação de acordo com o Ato PGJ nº 7/2014, perfazendo um total de R$ 697,23 (seiscentos e noventa e sete reais e vinte e três centavos), em face do seu deslocamento à cidade Rio Largo, nos dias 1º de fevereiro; 21 de março; 15 e 25 de abril; 24 e 30 de maio; 6 e 13 de junho do corrente ano, a serviço desta Procuradoria Geral de Justiça, correndo a despesa por conta da dotação orçamentária inclusa no Programa de Trabalho 03.122.0003.2107. 0000 ¿ Manutenção das Atividades do Ministério Público, Natureza de despesa: 339014 ¿ Diárias, pessoal civil. Publicado no DOE de 17/09/2019.</t>
  </si>
  <si>
    <t xml:space="preserve">2019NE01141</t>
  </si>
  <si>
    <t xml:space="preserve">R$ 697,23</t>
  </si>
  <si>
    <t xml:space="preserve">PORTARIA SPGAI nº 929, DE 13 DE SETEMBRO DE 2019 O SUBPROCURADOR-GERAL ADMINISTRATIVO INSTITUCIONAL DO MINISTÉRIO PÚBLICO DO ESTADO DE ALAGOAS, no uso das atribuições, e tendo em vista o contido no Proc. 2417/2019, RESOLVE conceder em favor do Dr. LUCAS MASCARENHAS DE CERQUEIRA MENEZES, Promotor de Justiça, titular da Promotoria de Justiça de Traipu, de 1ª entrância, portador do CPF nº 023.370.935-57, matrícula nº 8255378-5,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Maceió, nos dias 6 e 9 de setembro do corrente ano, em razão da Convocação nº 18/2019, DOE 30 de agosto de 2019 e para participar do Mutirão do Júri no Centro Universitário Maurício de Nassau, respectivamente, correndo a despesa por conta da dotação orçamentária inclusa no Programa de Trabalho 03.122.0003.2107.0000 ¿ Manutenção das Atividades do Ministério Público, Natureza de despesa: 339014 ¿ Diária, pessoal civil. Publicado no DOE de 17/09/2019.</t>
  </si>
  <si>
    <t xml:space="preserve">2019NE01142</t>
  </si>
  <si>
    <t xml:space="preserve">PORTARIA SPGAI nº 928, DE 13 DE SETEMBRO DE 2019 O SUBPROCURADOR-GERAL ADMINISTRATIVO INSTITUCIONAL DO MINISTÉRIO PÚBLICO DO ESTADO DE ALAGOAS, e tendo em vista o contido no Proc. 2416/2019, RESOLVE conceder em favor do Dr. ALEX ALMEIDA SILVA, Promotor de Justiça de Feira Grande, de 1ª entrância, portador do CPF nº 037.173.444-47, matrícula nº 8255388-2,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Maceió, no dia 6 de setembro do corrente ano, em razão da Convocação nº 18/2019, DOE 30 de agosto de 2019, correndo a despesa por conta da dotação orçamentária inclusa no Programa de Trabalho 03.122.0003.2107.0000 ¿ Manutenção das Atividades do Ministério Público, Natureza de despesa: 339014 ¿ Diária, pessoal civil. Publicado no DOE de 17/09/2019.</t>
  </si>
  <si>
    <t xml:space="preserve">2019NE01143</t>
  </si>
  <si>
    <t xml:space="preserve">CONSELHO REGIONAL DE CONTABILIDADE DE ALAGOAS</t>
  </si>
  <si>
    <t xml:space="preserve">inscrição de três servidores do Ministério Público de Alagoas, no curso de capacitação denominado &amp;quot;Controle Patrimonial Aplicado ao setor Público&amp;quot; a ser realizado na cidade de Maceió/AL, nos dias 26 a 27 de setembro de 2019, sendo o valor da inscrição de R$ 250,00 para um contador e R$ 350,00 para os outros dois servidores, totalizando R$ 950,00. </t>
  </si>
  <si>
    <t xml:space="preserve">2019NE01145</t>
  </si>
  <si>
    <t xml:space="preserve">R$ 950,00</t>
  </si>
  <si>
    <t xml:space="preserve">PORTARIA SPGAI nº 936, DE 17 DE SETEMBRO DE 2019 O SUBPROCURADOR-GERAL ADMINISTRATIVO INSTITUCIONAL DO MINISTÉRIO PÚBLICO DO ESTADO DE ALAGOAS, no uso das atribuições, e tendo em vista o contido no Proc. 2451/2019, RESOLVE conceder em favor do Dr. ALFREDO GASPAR DE MENDONÇA NETO, Procurador-Geral de Justiça do Ministério Público, portador do CPF nº 725.030.174-87, matrícula nº 76577-5, 1 (uma) diárias,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do seu deslocamento à cidade de Salvador-BA, no período de 11 a 12 de setembro do corrente ano, para participar da Operação Nacional do GNCOC, correndo a despesa por conta da dotação orçamentária inclusa no Programa de Trabalho 03.122.0003.2107.0000 ¿ Manutenção das Atividades do Ministério Público, Natureza de despesa: 339014 ¿ Diária, pessoal civil. Publicado no DOE de 18/09/2019.</t>
  </si>
  <si>
    <t xml:space="preserve">2019NE01146</t>
  </si>
  <si>
    <t xml:space="preserve">PORTARIA SPGAI nº 937, DE 17 DE SETEMBRO DE 2019 O SUBPROCURADOR-GERAL ADMINISTRATIVO INSTITUCIONAL DO MINISTÉRIO PÚBLICO DO ESTADO DE ALAGOAS, no uso de suas atribuições, e tendo em vista o contido no Proc. 2297/2019, RESOLVE conceder em favor de ALLYSSON EDWIN VIEIRA TELES, Assessor de Logística e Transporte, portador do CPF nº 027.816.924-41, matrícula nº 8255118-9,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Atalaia, no dia 28 de agosto do corrente ano, respectivamente, para prestar serviço de condução e deslocamento de membros e servidores do MPE/AL,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18/09/2019.</t>
  </si>
  <si>
    <t xml:space="preserve">2019NE01147</t>
  </si>
  <si>
    <t xml:space="preserve">KLEBER VALADARES COELHO JUNIOR</t>
  </si>
  <si>
    <t xml:space="preserve">PORTARIA SPGAI nº 940, DE 17 DE SETEMBRO DE 2019 O SUBPROCURADOR-GERAL ADMINISTRATIVO INSTITUCIONAL DO MINISTÉRIO PÚBLICO DO ESTADO DE ALAGOAS, e tendo em vista o contido no Proc. 2368/2019, RESOLVE conceder em favor do Dr. KLEBER VALADARES COELHO JÚNIOR, Promotor de Justiça de Igaci, de 1ª entrância, portador do CPF nº 072.205.116-63, matrícula nº 8255069-7, 2 ½ (duas e meia) diárias, no valor unitário de R$ 730,50 (setecentos e trinta reais e cinquenta centavos), aplicando-se o desconto de R$ 25,07 (vinte e cinco reais e sete centavos), por diária, referente ao auxílio-alimentação de acordo com o Ato PGJ nº 7/2014, perfazendo um total de R$ 1.763,58 (um mil, setecentos e sessenta e três reais e cinquenta e oito centavos), em face do seu deslocamento à cidade de Recife-PE, no período de 18 a 21 de setembro do corrente ano, para participar do 3º Encontro Nacional de Comitês Interinstitucionais de Recuperação de Ativos (CIRA), correndo a despesa por conta da dotação orçamentária inclusa no Programa de Trabalho 03.091.0003.2363.0000 ¿ Manutenção dos Serviços de Inteligência do Ministério Público, Natureza de despesa: 339014 ¿ Diária, pessoal civil. Publicado no DOE de 18/09/2019.</t>
  </si>
  <si>
    <t xml:space="preserve">2019NE01148</t>
  </si>
  <si>
    <t xml:space="preserve">PORTARIA SPGAI nº 939, DE 17 DE SETEMBRO DE 2019 O SUBPROCURADOR-GERAL ADMINISTRATIVO INSTITUCIONAL DO MINISTÉRIO PÚBLICO DO ESTADO DE ALAGOAS, no uso das atribuições, e tendo em vista o contido no Proc. 2458/2019, RESOLVE conceder em favor do Dr. CYRO EDUARDO BLATTER MOREIRA, Promotor de Justiça, da 39ª PJC, ora respondendo pelo GAESF, de 3ª entrância, portador do CPF nº 406.177.857-91, matrícula nº 69170-4, ½ (meia) diária, no valor unitário de R$ 302,24 (trezentos e dois reais e vinte e quatro centavos), aplicando-se o desconto de R$ 12,53 (doze reais e cinquenta e três centavos), por meia diária, referente ao auxílioalimentação de acordo com o Ato PGJ nº 7/2014, perfazendo um total de R$ 289,71 (duzentos e oitenta e nove reais e setenta e um centavos), em face do seu deslocamento à cidade de Arapiraca e Taquarana, no dia 12 de setembro do corrente ano, a serviço do GAESF, correndo a despesa por conta da dotação orçamentária inclusa no Programa de Trabalho 03.091.0003.2363.0000 ¿ Manutenção dos Serviços de Inteligência do Ministério Público, Natureza de despesa: 339014 ¿ Diária, pessoal civil. Publicado no DOE de 18/09/2019.</t>
  </si>
  <si>
    <t xml:space="preserve">2019NE01149</t>
  </si>
  <si>
    <t xml:space="preserve">PORTARIA SPGAI nº 938, DE 17 DE SETEMBRO DE 2019 O SUBPROCURADOR-GERAL ADMINISTRATIVO INSTITUCIONAL DO MINISTÉRIO PÚBLICO DO ESTADO DE ALAGOAS, no uso de suas atribuições, e tendo em vista o contido no Proc. 2404/2019,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Maceió, no dia 13 de setembro do corrente ano, para realizar serviço da Diretoria de Tecnologia de Informática desta PGJ,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18/09/2019.</t>
  </si>
  <si>
    <t xml:space="preserve">2019NE01150</t>
  </si>
  <si>
    <t xml:space="preserve">PORTARIA SPGAI nº 941, DE 18 DE SETEMBRO DE 2019 O SUBPROCURADOR-GERAL ADMINISTRATIVO INSTITUCIONAL DO MINISTÉRIO PÚBLICO DO ESTADO DE ALAGOAS, no uso de suas atribuições, e tendo em vista o contido no Proc. 2469/2019, RESOLVE conceder em favor do Dr. PAULO ROBERTO DE MELO ALVES FILHO, Promotor de Justiça de Capela, de 2ª entrância, portador do CPF nº 018.458.125-73, matrícula nº 8256057-5, 4 (quatro)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R$ 1.083,28 (um mil e oitenta e três reais e vinte e oito centavos), em face do seu deslocamento à cidade de Cajueiro, nos dias 13, 20 e 27 de agosto e 4 de setembro, todos do corrente ano, em razão das designações através das Portarias PGJ nº 427/2019 e 507/2019, correndo a despesa por conta da dotação orçamentária inclusa no Programa de Trabalho 03.122.0003.2107.0000 ¿ Manutenção das Atividades do Ministério Público, Natureza de despesa: 339014 ¿ Diária, pessoal civil. Publicado no DOE de 19/09/2019.</t>
  </si>
  <si>
    <t xml:space="preserve">2019NE01151</t>
  </si>
  <si>
    <t xml:space="preserve">BANNERS IMPRESSOS EM 4 X 0, CORES, EM LONA VINÍLICA, NO FORMATO 1,20 X 0,80M, COM ACABAMENTO EM MADEIRA. SOLICITADOS PELA PROMOTORIA DE JUSTIÇA DE RIO LARGO PARA A REALIZAÇÃO DE CAMPANHA DE ESCLARECIMENTO SOBRE DIREITOS. 06(SEIS) UNIDADES NO VALOR UNITÁRIO DE R$ 97,90 E VALOR TOTAL R$ 587,40.</t>
  </si>
  <si>
    <t xml:space="preserve">2019NE01152</t>
  </si>
  <si>
    <t xml:space="preserve">R$ 587,40</t>
  </si>
  <si>
    <t xml:space="preserve">PORTARIA SPGAI nº 942, DE 19 DE SETEMBRO DE 2019 O SUBPROCURADOR-GERAL ADMINISTRATIVO INSTITUCIONAL DO MINISTÉRIO PÚBLICO DO ESTADO DE ALAGOAS, no uso de suas atribuições, e tendo em vista o contido no Proc. 2438/2019, RESOLVE conceder em favor do Dr. JORGE LUIZ BEZERRA DA SILVA, Promotor de Justiça de São Luiz do Quitunde, de 2ª entrância, portador do CPF nº 462.953.994-87,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Maceió, no dia 9 de setembro do corrente ano, para participar do Mutirão do Júri no Centro Universitário Maurício de Nassau, respectivamente, correndo a despesa por conta da dotação orçamentária inclusa no Programa de Trabalho 03.122.0003.2107.0000 ¿ Manutenção das Atividades do Ministério Público, Natureza de despesa: 339014 ¿ Diária, pessoal civil. Publicado no DOE de 20/09/2019.</t>
  </si>
  <si>
    <t xml:space="preserve">2019NE01160</t>
  </si>
  <si>
    <t xml:space="preserve">DANRO PAPELARIA INFORMATICA E PRESENTES LTDA</t>
  </si>
  <si>
    <t xml:space="preserve">COMPUTADOR TIPO NOTEBOOK MODELO DELL VOSTRO 14 SERIE 3000</t>
  </si>
  <si>
    <t xml:space="preserve">2019NE01161</t>
  </si>
  <si>
    <t xml:space="preserve">R$ 82.900,00</t>
  </si>
  <si>
    <t xml:space="preserve">SEGUNDO TERMO ADITIVO AO CONTRATO Nº 35/2018 tem por objeto a alteração, repactuação dos preços e reequilíbrio econômico-financeiro do contrato de prestação de serviços continuados de copeiragem, recepção, encanador, eletricista de baixa tensão, jardineiro, marceneiro e auxiliar de almoxarifado para atendimento nas dependências das unidades do Ministério Público do Estado de Alagoas, nº 35/2018, mediante: a) a aplicação do adicional de insalubridade e periculosidade sobre os postos de trabalho de jardineiro, marceneiro, encanador e eletricista de baixa tensão, com efeitos retroativos a setembro de 2018, conforme laudo pericial e disposições constantes no processo PGJ-177/2019; b) o reajuste de 4,61% sobre salários e 6,25% sobre o insumo vale-alimentação, com efeitos retroativos a partir de 1º de janeiro de 2019, face a convenção coletiva de trabalho da categoria ¿ SINDILIMP/SEAC/AL, registro no MTE nº AL000087/2019, face previsão da cláusula décima segunda do contrato, conforme disposições constantes no processo nº PGJ/AL-1630/2019. c) a prorrogação da vigência do contrato de prestação de serviços continuados de limpeza, conservação e higienização de bens móveis e imóveis, nº 35/2018, pelo período de 12 (doze) meses, contado de 4 de setembro de 2019 até 3 de setembro de 2020, face aplicação do art. 57, II, da Lei 8.666/93; conforme disposições constantes no processo nº PGJ/AL-1438/2019. O valor total do aditivo referente à aplicação dos adicionais de insalubridade e periculosidade sobre os postos de trabalho de jardineiro, marceneiro, encanador e eletricista de baixa tensão, no período de setembro a dezembro de 2018, bem como a aplicação do reajuste de 4,61% sobre salários e 6,25% sobre o insumo vale-alimentação, com efeitos retroativos a partir de 01 de janeiro de 2019 até 03 de setembro de 2019 é de R$ 48.055,12. O valor total do contrato a parti de da prorrogação (4 de setembro de 2019) passa a ser de R$ 600.174,12</t>
  </si>
  <si>
    <t xml:space="preserve">2019NE01164</t>
  </si>
  <si>
    <t xml:space="preserve">R$ 182.078,56</t>
  </si>
  <si>
    <t xml:space="preserve">2019NE01165</t>
  </si>
  <si>
    <t xml:space="preserve">R$ 10.000,00</t>
  </si>
  <si>
    <t xml:space="preserve">PORTARIA SPGAI nº 943, DE 20 DE SETEMBRO DE 2019 O SUBPROCURADOR-GERAL ADMINISTRATIVO INSTITUCIONAL DO MINISTÉRIO PÚBLICO DO ESTADO DE ALAGOAS, no uso de suas atribuições, e tendo em vista o contido no Proc. 2492/2019,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13 de setembro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23/09/2019.</t>
  </si>
  <si>
    <t xml:space="preserve">2019NE01166</t>
  </si>
  <si>
    <t xml:space="preserve">PORTARIA SPGAI nº 944, DE 20 DE SETEMBRO DE 2019 O SUBPROCURADOR-GERAL ADMINISTRATIVO INSTITUCIONAL DO MINISTÉRIO PÚBLICO DO ESTADO DE ALAGOAS, no uso das atribuições, e tendo em vista o contido no Proc. 2488/2019, RESOLVE conceder em favor do Dr. JOSÉ ANTÔNIO MALTA MARQUES, Promotor de Justiça, da 49ª PJC, ora Diretor do CAOP, de 3ª entrância, portador do CPF nº 123.779.104- 91, matrícula nº 55850-8, 3 (três)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R$ 869,13 (oitocentos e sessenta e nove reais e treze centavos), em face do seu deslocamento às cidades de São Sebastião, Campo Grande, Arapiraca, Penedo, Piaçabuçu, Feliz Deserto, Jundiá, Colônia Leopoldina, Novo Lino, Joaquim Gomes e Flexeiras, nos dias 3, 5 e 10 de setembro do corrente ano, a serviço do Centro de Apoio Operacional às Promotorias de Justiça ¿ CAOP, correndo a despesa por conta da dotação orçamentária inclusa no Programa de Trabalho 03.422.0003.2096.0000 ¿ Manutenção dos Centros de Apoio Operacional do Ministério Público, Natureza de despesa: 339014 ¿ Diárias, pessoal civil. Publicado no DOE de 23/09/2019.</t>
  </si>
  <si>
    <t xml:space="preserve">2019NE01167</t>
  </si>
  <si>
    <t xml:space="preserve">PORTARIA SPGAI nº 945, DE 20 DE SETEMBRO DE 2019 O SUBPROCURADOR-GERAL ADMINISTRATIVO INSTITUCIONAL DO MINISTÉRIO PÚBLICO DO ESTADO DE ALAGOAS, no uso das atribuições, e tendo em vista o contido no Proc. 2488/2019, RESOLVE conceder em favor do Dr. JOSÉ ANTÔNIO MALTA MARQUES, Promotor de Justiça, da 49ª PJC, ora Diretor do CAOP, de 3ª entrância, portador do CPF nº 123.779.104- 91, matrícula nº 55850-8, 1 (uma) diária, no valor unitário de R$ 604,47 (seiscentos e quatro reais e quarenta e sete centavos), aplicando-se o desconto de R$ 25,07 (vinte e cinco reais e sete centavos), por diária, referente ao auxílio-alimentação de acordo com o Ato PGJ nº 7/2014, perfazendo um total de R$ 579,40 (quinhentos e setenta e nove reais e quarenta centavos), em face de ter de se deslocar às cidades de Estrela de Alagoas e Inhapi, no período de 11 a 12 de setembro do corrente ano, a serviço do Centro de Apoio Operacional às Promotorias de Justiça ¿ CAOP, correndo a despesa por conta da dotação orçamentária inclusa no Programa de Trabalho 03.422.0003.2096.0000 ¿ Manutenção dos Centros de Apoio Operacional do Ministério Público, Natureza de despesa: 339014 ¿ Diárias, pessoal civil. Publicado no DOE de 23/09/2019.</t>
  </si>
  <si>
    <t xml:space="preserve">2019NE01168</t>
  </si>
  <si>
    <t xml:space="preserve">R$ 579,40</t>
  </si>
  <si>
    <t xml:space="preserve">PORTARIA SPGAI nº 948, DE 23 DE SETEMBRO DE 2019 O SUBPROCURADOR-GERAL ADMINISTRATIVO INSTITUCIONAL DO MINISTÉRIO PÚBLICO DO ESTADO DE ALAGOAS, no uso de suas atribuições, e tendo em vista o contido no Proc. 2518/2019, RESOLVE conceder em favor de JANAÍNA RIBEIRO SOARES, Diretora de Comunicação Social, portadora do CPF nº 007.805.834-18, matrícula nº 8255080, 7 (sete) meias diárias, no valor unitário de R$ 265,64 (duzentos e sessenta e cinco reais e sessenta e quatro reais), aplicando-se o desconto de R$ 12,53 (doze reais e cinquenta e três centavos), por ½ (meia) diária, referente ao auxílio-alimentação de acordo com o Ato PGJ nº 7/2014, perfazendo um total de R$ 1.771,77 (um mil, setecentos e setenta e um reais e setenta e sete centavos), em face do seu deslocamento às cidades de São Sebastião, Campo Grande, Piaçabuçu, Feliz Deserto, Rio Largo, Arapiraca, São Miguel dos Milagres, Coruripe e Colônia Leopoldina, nos dias 3, 5, 6, 10, 16, 17 e 18 de setembro do corrente ano, respectivamente, para fazer cobertura jornalística em eventos do MPE/AL, correndo a despesa por conta da dotação orçamentária inclusa no Programa de Trabalho 03.122.0003.2107/00258 ¿ Manutenção das Ações de Comunicação, Natureza de despesa: 339014 ¿ Diárias, pessoal civil. Publicado no DOE de 24/09/2019.</t>
  </si>
  <si>
    <t xml:space="preserve">2019NE01173</t>
  </si>
  <si>
    <t xml:space="preserve">R$ 1.771,77</t>
  </si>
  <si>
    <t xml:space="preserve">PORTARIA SPGAI nº 949, DE 23 DE SETEMBRO DE 2019 O SUBPROCURADOR-GERAL ADMINISTRATIVO INSTITUCIONAL DO MINISTÉRIO PÚBLICO DO ESTADO DE ALAGOAS, no uso de suas atribuições, e tendo em vista o contido no Proc. 2519/2019, RESOLVE conceder em favor de CLAUDEMIR DOS SANTOS MOTA, Assessor de Logística e Transporte, portador do CPF nº 873.122.808-97, matrícula nº 8255110, 6 (seis) meias diárias, no valor unitário de R$ 90,00 (noventa reais), aplicando-se o desconto de R$ 12,53 (doze reais e cinquenta e três centavos), por ½ (meia) diária, referente ao auxílio-alimentação de acordo com o Ato PGJ nº 7/2014, perfazendo um total de R$ 464,82 (quatrocentos e sessenta e quatro reais e oitenta e dois centavos), em face do seu deslocamento às cidades de São Sebastião, Campo Grande, Piaçabuçu, Feliz Deserto, Estrela de Alagoas, Arapiraca, São Miguel dos Milagres, Coruripe e Colônia Leopoldina, nos dias 3, 5, 11, 16, 17 e 18 de setembro do corrente ano, respectivamente, para realizar cobertura fotográfica em eventos do MPAL, correndo a despesa por conta da dotação orçamentária inclusa no Programa de Trabalho 03.122.0003.2107/00258 ¿ Manutenção das Ações de Comunicação, Natureza de despesa: 339014 ¿ Diária, pessoal civil. Publicado no DOE de 24/09/2019.</t>
  </si>
  <si>
    <t xml:space="preserve">2019NE01174</t>
  </si>
  <si>
    <t xml:space="preserve">R$ 464,82</t>
  </si>
  <si>
    <t xml:space="preserve">PORTARIA SPGAI nº 946, DE 23 DE SETEMBRO DE 2019 O SUBPROCURADOR-GERAL ADMINISTRATIVO INSTITUCIONAL DO MINISTÉRIO PÚBLICO DO ESTADO DE ALAGOAS, no uso de suas atribuições, e tendo em vista o contido no Proc. 2485/2019,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Teotônio Vilela, no dia 18 de setembro do corrente ano, para realizar serviço de configuração de equipamentos de informática na Promotoria de Justiça de Teotônio Vilela,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24/09/2019.</t>
  </si>
  <si>
    <t xml:space="preserve">2019NE01175</t>
  </si>
  <si>
    <t xml:space="preserve">PORTARIA SPGAI nº 947, DE 23 DE SETEMBRO DE 2019 O SUBPROCURADOR-GERAL ADMINISTRATIVO INSTITUCIONAL DO MINISTÉRIO PÚBLICO DO ESTADO DE ALAGOAS, no uso de suas atribuições, e tendo em vista o contido no Proc. 2485/2019,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Teotônio Vilela, no dia 18 de setembro do corrente ano, para realizar serviço de condução de servidor à Promotoria de Justiça de TeotônioVilela, correndo a despesa por conta da dotação orçamentária inclusa no Programa de Trabalho 03.122.0003.2107.0000 ¿ Manutenção das Atividades do Ministério Público ¿ P.O. 00259 ¿ Manutenção e Funcionamento da Tecnologia da Informação, Natureza de despesa: 339014 ¿ Diárias, pessoal civil. Publicado no DOE de 24/09/2019.</t>
  </si>
  <si>
    <t xml:space="preserve">2019NE01176</t>
  </si>
  <si>
    <t xml:space="preserve">Treinamento para desenvolvedores, do software QLIK SENSE TOKEN (referente ao item 1 do contrato 08/2019), de forma que os alunos possam conhecer a camada de script da ferramenta com carga horária mínima de 16 (dezesseis) horas.;Treinamento do software QLIK SENSE TOKEN (item 1do contrato 08/2019), da área de infraestrutura, com conhecimento de Windows Server, Ambiente de Rede, Servidor Web, com carga horária mínima de 8 (oito) horas. Contrato 08/2019</t>
  </si>
  <si>
    <t xml:space="preserve">2019NE01178</t>
  </si>
  <si>
    <t xml:space="preserve">R$ 76.500,06</t>
  </si>
  <si>
    <t xml:space="preserve">4970,96</t>
  </si>
  <si>
    <t xml:space="preserve">PORTARIA SPGAI nº 951, DE 25 DE SETEMBRO DE 2019 O SUBPROCURADOR-GERAL ADMINISTRATIVO INSTITUCIONAL DO MINISTÉRIO PÚBLICO DO ESTADO DE ALAGOAS, no uso de suas atribuições, e tendo em vista o contido no Proc. 2527/2019, RESOLVE conceder em favor do Dr. FÁBIO BASTOS NUNES, Promotor de Justiça de São José da Tapera, de 1ª entrância, portador do CPF nº 905.015.355-00, matrícula nº 8255302-5, 3 (três)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R$ 759,33 (setecentos e cinquenta e nove reais e trinta e três centavos), em face do seu deslocamento à cidade de Piranhas, nos dias 5, 12 e 19 de setembro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26/09/2019.</t>
  </si>
  <si>
    <t xml:space="preserve">2019NE01182</t>
  </si>
  <si>
    <t xml:space="preserve">PORTARIA SPGAI nº 952, DE 25 DE SETEMBRO DE 2019 O SUBPROCURADOR-GERAL ADMINISTRATIVO INSTITUCIONAL DO MINISTÉRIO PÚBLICO DO ESTADO DE ALAGOAS, no uso das atribuições, e tendo em vista o contido no Proc. 2530/2019, RESOLVE conceder em favor de EDNELSON JOSÉ DA SILVA, Técnico do Ministério Público ¿ Área de Transporte, portador de CPF nº 038.756.134-06, matrícula nº 825171-1, 7 (sete) meias diárias, no valor unitário de R$ 90,00 (noventa reais), aplicando-se o desconto de R$ 12,53 (doze reais e cinquenta e três centavos), por ½ (meia) diária, referente ao auxílio-alimentação de acordo com o Ato PGJ nº 7/2014, perfazendo um total de R$ 542,29 (quinhentos e quarenta e dois reais e vinte e nove centavos), em face do seu deslocamento à cidade Rio Largo, nos dias 17 de Janeiro; 7 de Fevereiro; 14 e 28 de Março; 4 de Abril; 27 de Maio e 19 de Junho, todos do corrente ano, a serviço desta Procuradoria Geral de Justiça, correndo a despesa por conta da dotação orçamentária inclusa no Programa de Trabalho 03.122.0003.2107. 0000 ¿ Manutenção das Atividades do Ministério Público, Natureza de despesa: 339014 ¿ Diárias, pessoal civil. Publicado no DOE de 26/09/2019.</t>
  </si>
  <si>
    <t xml:space="preserve">2019NE01183</t>
  </si>
  <si>
    <t xml:space="preserve">R$ 542,29</t>
  </si>
  <si>
    <t xml:space="preserve">PORTARIA SPGAI nº 953, DE 25 DE SETEMBRO DE 2019 O SUBPROCURADOR-GERAL ADMINISTRATIVO INSTITUCIONAL DO MINISTÉRIO PÚBLICO DO ESTADO DE ALAGOAS, no uso das atribuições, e tendo em vista o contido no Proc. 2053/2019, RESOLVE conceder em favor do Dr. ALFREDO GASPAR DE MENDONÇA NETO, Procurador-Geral de Justiça do Ministério Público, portador do CPF nº 725.030.174-87, matrícula nº 76577-5, 1 (uma) diárias,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do seu deslocamento à cidade de Salvador-BA, no período de 26 a 28 de setembro do corrente ano, para participar da Reunião Ordinária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26/09/2019.</t>
  </si>
  <si>
    <t xml:space="preserve">2019NE01184</t>
  </si>
  <si>
    <t xml:space="preserve">PAULO BARBOSA DE ALMEIDA FILHO</t>
  </si>
  <si>
    <t xml:space="preserve">PORTARIA SPGAI nº 950, DE 25 DE SETEMBRO DE 2019 O SUBPROCURADOR-GERAL ADMINISTRATIVO INSTITUCIONAL DO MINISTÉRIO PÚBLICO DO ESTADO DE ALAGOAS, e tendo em vista o contido no Proc. 2523/2019, RESOLVE conceder em favor do Dr. PAULO BARBOSA DE ALMEIDA FILHO, Promotor de Justiça, titular da Promotoria de Justiça de Joaquim Gomes, de 1ª entrância, portador do CPF nº 027.443.614-02, matrícula nº 8255072-7, 5 (cinco)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R$ 1.265,55 (um mil, duzentos e sessenta e cinco reais e cinquenta e cinco centavos), em face do seu deslocamento à cidade de Colônia Leopoldina, nos dias 2, 9, 16, 23 e 30 de agosto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26/09/2019.</t>
  </si>
  <si>
    <t xml:space="preserve">2019NE01185</t>
  </si>
  <si>
    <t xml:space="preserve">BANNER IMPRESSOS 4X0 COR, EM LONA VINILICA, FORMATO 2X1M, ACABAMENTO MADEIRA;LONA FRONTLIGHT 4MX3M, 4X0COR, VULCANIZADA, COM ILHOES A CADA 50CM</t>
  </si>
  <si>
    <t xml:space="preserve">2019NE01186</t>
  </si>
  <si>
    <t xml:space="preserve">R$ 979,99</t>
  </si>
  <si>
    <t xml:space="preserve">PUBLICAÇÃO DE AVISO DE LICITAÇÃO EM JORNAL DE GRANDE CIRCULAÇÃO NACIONAL, COM TAMANHO APROXIMADO DE 02 COLUNAS (9,6 DE LARGURA) X 8CM P&amp;amp;B, CONF. ATA DE REGISTRO DE PREÇOS N 01/2019 DESTA PROCURADORIA GERAL DE JUSTIÇA, BUSCANDO DAR VISIBILIDADE A PUBLICAÇÃO DA LICITAÇÃO NA MODALIDADE PREGÃO, REFERENTE AO REGISTRO DE PREÇOS PARA FUTURO E EVENTUAL CONTRATAÇÃO DE EMPRESA ESPECIALIZADA NA PRESTAÇÃO DE SERVIÇOS DE LINKS DE ACESSO, COMPOSTOS POR LINK DEDICADO DE ACESSO A INTERNET E LINKS PONTO A PONTO, CONSTANTE NO PROCESSO ADMINISTRATIVO N 1797/2019.</t>
  </si>
  <si>
    <t xml:space="preserve">2019NE01187</t>
  </si>
  <si>
    <t xml:space="preserve">ADEMIR PEREIRA DE FREITAS ME</t>
  </si>
  <si>
    <t xml:space="preserve">BLOCO DE RECADO AUTOADESIVO 38X50MM, PACOTE COM 04 BLOCOS COM 100 FOLHAS CADA, MARCA: BRW;BLOCO DE RECADO AUTOADESIVO 76X76MM, BLOCOS COM 100 FOLHAS, MARCA: BRW;ENVELOPE PARA ARMAZENAR CD, COM VISOR EM PLÁTICO TRANSPARENTE, MARCA: FORONI</t>
  </si>
  <si>
    <t xml:space="preserve">2019NE01188</t>
  </si>
  <si>
    <t xml:space="preserve">R$ 2.414,00</t>
  </si>
  <si>
    <t xml:space="preserve">T L P W COMERCIO DE VEICULOS LTDA</t>
  </si>
  <si>
    <t xml:space="preserve">VALOR CORRESPONDENTE AOS SERVIÇOS DE REVISÃO DE VEÍCULOS PEUGEOT 408 GRIFFE, DE PLACAS ORM-3593, ORM-4563 E ORM-4593 PERTENCENTES AO MINISTÉRIO PÚBLICO DE ALAGOAS. A REVISÃO NA EMPRESA SE JUSTIFICA PARA MANUTENÇÃO DA GARANTIA DO VEÍCULO CONFORME PLANO DE REVISÃO E TERMO DE REFERÊNCIA CONSTANTE NO PROCESSO PGJ 2477/2019. SERVIÇOS REALIZADOS: ALINHAMENTO, BALANCEAMENTO E REVISÃO DE 10.000KM</t>
  </si>
  <si>
    <t xml:space="preserve">2019NE01189</t>
  </si>
  <si>
    <t xml:space="preserve">R$ 1.371,63</t>
  </si>
  <si>
    <t xml:space="preserve">VALOR CORRESPONDENTE AO MATERIAL UTILIZADOS PARA REALIZAÇÃO DOS SERVIÇOS DE REVISÃO DE VEÍCULOS PEUGEOT 408 GRIFFE, DE PLACAS ORM-3593, ORM-4563 E ORM-4593 PERTENCENTES AO MINISTÉRIO PÚBLICO DE ALAGOAS. A REVISÃO NA EMPRESA SE JUSTIFICA PARA MANUTENÇÃO DA GARANTIA DO VEÍCULO CONFORME PLANO DE REVISÃO DE 10.000KM E TERMO DE REFERÊNCIA CONSTANTE NO PROCESSO PGJ 2477/2019. </t>
  </si>
  <si>
    <t xml:space="preserve">2019NE01190</t>
  </si>
  <si>
    <t xml:space="preserve">R$ 704,37</t>
  </si>
  <si>
    <t xml:space="preserve">FUNDEPES FUND. UNIV. DE DES. DE EXT. E PESQ.</t>
  </si>
  <si>
    <t xml:space="preserve">CONTRATO 21/2019 o tem por objeto a contratação de Empresa Especializada para serviços de Análise e Desenvolvimento de Procedimentos Administrativos e Processuais para Recuperação de Ativos Fiscais do Estado de Alagoas, ativos estes subdivididos entre dívidas ativas, fraudes estruturadas, notificação de débitos, denúncias espontâneas e inquéritos policiais, conforme disposições constantes no Projeto Básico do processo nº PGJ/AL-1857/2019. O prazo de vigência do contrato será de 12 (doze) meses, contado 25/09/2019 até 24/09/2019. O valor do presente Contrato é de R$ 239.443,84 e O pagamento será efetuado, mensalmente</t>
  </si>
  <si>
    <t xml:space="preserve">2019NE01199</t>
  </si>
  <si>
    <t xml:space="preserve">R$ 63.851,69</t>
  </si>
  <si>
    <t xml:space="preserve">Fonte da Informação: Diretoria de Programação e Orçamento – PGJ/AL</t>
  </si>
  <si>
    <t xml:space="preserve">Data da última atualização: 30.09.2019</t>
  </si>
  <si>
    <r>
      <rPr>
        <b val="true"/>
        <sz val="9"/>
        <color rgb="FF000000"/>
        <rFont val="Arial Narrow"/>
        <family val="2"/>
        <charset val="1"/>
      </rPr>
      <t xml:space="preserve">UG</t>
    </r>
    <r>
      <rPr>
        <sz val="9"/>
        <color rgb="FF000000"/>
        <rFont val="Arial Narrow"/>
        <family val="2"/>
        <charset val="1"/>
      </rPr>
      <t xml:space="preserve"> - Código e nome da(s) Unidade(s) Gestora(s) vinculada(s) ao Ministério Público.</t>
    </r>
  </si>
  <si>
    <r>
      <rPr>
        <b val="true"/>
        <sz val="9"/>
        <color rgb="FF000000"/>
        <rFont val="Arial Narrow"/>
        <family val="2"/>
        <charset val="1"/>
      </rPr>
      <t xml:space="preserve">(a) Nome do Favorecido</t>
    </r>
    <r>
      <rPr>
        <sz val="9"/>
        <color rgb="FF000000"/>
        <rFont val="Arial Narrow"/>
        <family val="2"/>
        <charset val="1"/>
      </rPr>
      <t xml:space="preserve"> – Nome da pessoa física ou jurídica beneficiária do pagamento feito pelo Ministério Público.</t>
    </r>
  </si>
  <si>
    <r>
      <rPr>
        <b val="true"/>
        <sz val="9"/>
        <color rgb="FF000000"/>
        <rFont val="Arial Narrow"/>
        <family val="2"/>
        <charset val="1"/>
      </rPr>
      <t xml:space="preserve">(b) CNPJ/CPF</t>
    </r>
    <r>
      <rPr>
        <sz val="9"/>
        <color rgb="FF000000"/>
        <rFont val="Arial Narrow"/>
        <family val="2"/>
        <charset val="1"/>
      </rPr>
      <t xml:space="preserve"> – Código número do CNPJ, se pessoa jurídica, ou CPF, se pessoa física, do beneficiário do pagamento.</t>
    </r>
  </si>
  <si>
    <r>
      <rPr>
        <b val="true"/>
        <sz val="9"/>
        <color rgb="FF000000"/>
        <rFont val="Arial Narrow"/>
        <family val="2"/>
        <charset val="1"/>
      </rPr>
      <t xml:space="preserve">(c) Objeto</t>
    </r>
    <r>
      <rPr>
        <sz val="9"/>
        <color rgb="FF000000"/>
        <rFont val="Arial Narrow"/>
        <family val="2"/>
        <charset val="1"/>
      </rPr>
      <t xml:space="preserve"> – Descrição resumida do objeto contratado.</t>
    </r>
  </si>
  <si>
    <r>
      <rPr>
        <b val="true"/>
        <sz val="9"/>
        <color rgb="FF000000"/>
        <rFont val="Arial Narrow"/>
        <family val="2"/>
        <charset val="1"/>
      </rPr>
      <t xml:space="preserve">(d) Tipo licitação</t>
    </r>
    <r>
      <rPr>
        <sz val="9"/>
        <color rgb="FF000000"/>
        <rFont val="Arial Narrow"/>
        <family val="2"/>
        <charset val="1"/>
      </rPr>
      <t xml:space="preserve"> – Exemplos: menor preço, melhor técnica e técnica e preço.</t>
    </r>
  </si>
  <si>
    <r>
      <rPr>
        <b val="true"/>
        <sz val="9"/>
        <color rgb="FF000000"/>
        <rFont val="Arial Narrow"/>
        <family val="2"/>
        <charset val="1"/>
      </rPr>
      <t xml:space="preserve">(e) Modalidade licitação</t>
    </r>
    <r>
      <rPr>
        <sz val="9"/>
        <color rgb="FF000000"/>
        <rFont val="Arial Narrow"/>
        <family val="2"/>
        <charset val="1"/>
      </rPr>
      <t xml:space="preserve"> - Exemplos: concorrência, tomada de preços ou convite. Informar também nesse campo se houve dispensa ou inexigibilidade ou se a </t>
    </r>
  </si>
  <si>
    <t xml:space="preserve">contratação foi feita por meio de adesão á ata de registro de preços.</t>
  </si>
  <si>
    <r>
      <rPr>
        <b val="true"/>
        <sz val="9"/>
        <color rgb="FF000000"/>
        <rFont val="Arial Narrow"/>
        <family val="2"/>
        <charset val="1"/>
      </rPr>
      <t xml:space="preserve">(f) Empenho:</t>
    </r>
    <r>
      <rPr>
        <sz val="9"/>
        <color rgb="FF000000"/>
        <rFont val="Arial Narrow"/>
        <family val="2"/>
        <charset val="1"/>
      </rPr>
      <t xml:space="preserve"> número do empenho.</t>
    </r>
  </si>
  <si>
    <r>
      <rPr>
        <b val="true"/>
        <sz val="9"/>
        <color rgb="FF000000"/>
        <rFont val="Arial Narrow"/>
        <family val="2"/>
        <charset val="1"/>
      </rPr>
      <t xml:space="preserve">(g) Valor Empenhado</t>
    </r>
    <r>
      <rPr>
        <sz val="9"/>
        <color rgb="FF000000"/>
        <rFont val="Arial Narrow"/>
        <family val="2"/>
        <charset val="1"/>
      </rPr>
      <t xml:space="preserve"> - O valor empenhado para a contratação, até o mês.</t>
    </r>
  </si>
  <si>
    <r>
      <rPr>
        <b val="true"/>
        <sz val="9"/>
        <color rgb="FF000000"/>
        <rFont val="Arial Narrow"/>
        <family val="2"/>
        <charset val="1"/>
      </rPr>
      <t xml:space="preserve">(h) Valor Pago no Mês</t>
    </r>
    <r>
      <rPr>
        <sz val="9"/>
        <color rgb="FF000000"/>
        <rFont val="Arial Narrow"/>
        <family val="2"/>
        <charset val="1"/>
      </rPr>
      <t xml:space="preserve"> - O valor pago para o favorecido, no mês, relacionado ao objeto descrito no item c.</t>
    </r>
  </si>
  <si>
    <r>
      <rPr>
        <b val="true"/>
        <sz val="9"/>
        <color rgb="FF000000"/>
        <rFont val="Arial Narrow"/>
        <family val="2"/>
        <charset val="1"/>
      </rPr>
      <t xml:space="preserve">(i) Valor Pago até o Mês</t>
    </r>
    <r>
      <rPr>
        <sz val="9"/>
        <color rgb="FF000000"/>
        <rFont val="Arial Narrow"/>
        <family val="2"/>
        <charset val="1"/>
      </rPr>
      <t xml:space="preserve"> - O valor pago para o favorecido, até o mês, relacionado ao objeto descrito no item c.</t>
    </r>
  </si>
  <si>
    <r>
      <rPr>
        <b val="true"/>
        <sz val="9"/>
        <color rgb="FF000000"/>
        <rFont val="Arial Narrow"/>
        <family val="2"/>
        <charset val="1"/>
      </rPr>
      <t xml:space="preserve">FUNDAMENTO LEGAL: </t>
    </r>
    <r>
      <rPr>
        <sz val="9"/>
        <color rgb="FF000000"/>
        <rFont val="Arial Narrow"/>
        <family val="2"/>
        <charset val="1"/>
      </rPr>
      <t xml:space="preserve">Resolução CNMP nº 86/2012, art. 5º, inciso I, alínea “d”; Lei 12.527/2011 art. 7º, VII, "a" e art. 8 §1º II e V; Lei Complementar 101/2000 art. 48 A, I.</t>
    </r>
  </si>
</sst>
</file>

<file path=xl/styles.xml><?xml version="1.0" encoding="utf-8"?>
<styleSheet xmlns="http://schemas.openxmlformats.org/spreadsheetml/2006/main">
  <numFmts count="4">
    <numFmt numFmtId="164" formatCode="General"/>
    <numFmt numFmtId="165" formatCode="[$R$-416]\ #,##0.00;[RED]\-[$R$-416]\ #,##0.00"/>
    <numFmt numFmtId="166" formatCode="@"/>
    <numFmt numFmtId="167" formatCode="#,##0.00"/>
  </numFmts>
  <fonts count="28">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sz val="11"/>
      <color rgb="FFB2B2B2"/>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sz val="10"/>
      <color rgb="FF996600"/>
      <name val="Calibri"/>
      <family val="2"/>
      <charset val="1"/>
    </font>
    <font>
      <sz val="10"/>
      <color rgb="FF333333"/>
      <name val="Calibri"/>
      <family val="2"/>
      <charset val="1"/>
    </font>
    <font>
      <sz val="7"/>
      <color rgb="FF000000"/>
      <name val="Calibri"/>
      <family val="2"/>
      <charset val="1"/>
    </font>
    <font>
      <b val="true"/>
      <sz val="12"/>
      <color rgb="FF000000"/>
      <name val="Arial Narrow"/>
      <family val="2"/>
      <charset val="1"/>
    </font>
    <font>
      <b val="true"/>
      <sz val="8"/>
      <color rgb="FF595959"/>
      <name val="Arial Narrow"/>
      <family val="2"/>
      <charset val="1"/>
    </font>
    <font>
      <sz val="9"/>
      <color rgb="FF000000"/>
      <name val="Arial Narrow"/>
      <family val="2"/>
      <charset val="1"/>
    </font>
    <font>
      <sz val="8"/>
      <name val="Arial Narrow"/>
      <family val="2"/>
      <charset val="1"/>
    </font>
    <font>
      <sz val="7"/>
      <name val="Arial Narrow"/>
      <family val="2"/>
      <charset val="1"/>
    </font>
    <font>
      <sz val="9"/>
      <name val="Arial Narrow"/>
      <family val="2"/>
      <charset val="1"/>
    </font>
    <font>
      <sz val="7"/>
      <color rgb="FF000000"/>
      <name val="Arial Narrow"/>
      <family val="2"/>
      <charset val="1"/>
    </font>
    <font>
      <sz val="8"/>
      <color rgb="FF000000"/>
      <name val="Dialog.plain"/>
      <family val="0"/>
      <charset val="1"/>
    </font>
    <font>
      <sz val="8"/>
      <name val="Dialog.plain"/>
      <family val="0"/>
      <charset val="1"/>
    </font>
    <font>
      <sz val="8"/>
      <color rgb="FF000000"/>
      <name val="Arial Narrow"/>
      <family val="2"/>
      <charset val="1"/>
    </font>
    <font>
      <b val="true"/>
      <sz val="9"/>
      <color rgb="FF000000"/>
      <name val="Arial Narrow"/>
      <family val="2"/>
      <charset val="1"/>
    </font>
  </fonts>
  <fills count="14">
    <fill>
      <patternFill patternType="none"/>
    </fill>
    <fill>
      <patternFill patternType="gray125"/>
    </fill>
    <fill>
      <patternFill patternType="solid">
        <fgColor rgb="FF000000"/>
        <bgColor rgb="FF003300"/>
      </patternFill>
    </fill>
    <fill>
      <patternFill patternType="solid">
        <fgColor rgb="FF808080"/>
        <bgColor rgb="FFA6A6A6"/>
      </patternFill>
    </fill>
    <fill>
      <patternFill patternType="solid">
        <fgColor rgb="FFDDDDDD"/>
        <bgColor rgb="FFEEEEEE"/>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
      <patternFill patternType="solid">
        <fgColor rgb="FF81D41A"/>
        <bgColor rgb="FFA6A6A6"/>
      </patternFill>
    </fill>
    <fill>
      <patternFill patternType="solid">
        <fgColor rgb="FFEEEEEE"/>
        <bgColor rgb="FFFFFFFF"/>
      </patternFill>
    </fill>
    <fill>
      <patternFill patternType="solid">
        <fgColor rgb="FFFFFF00"/>
        <bgColor rgb="FFFFF200"/>
      </patternFill>
    </fill>
    <fill>
      <patternFill patternType="solid">
        <fgColor rgb="FFA6A6A6"/>
        <bgColor rgb="FFB2B2B2"/>
      </patternFill>
    </fill>
    <fill>
      <patternFill patternType="solid">
        <fgColor rgb="FFFFF200"/>
        <bgColor rgb="FFFFFF00"/>
      </patternFill>
    </fill>
  </fills>
  <borders count="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5" fontId="8"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7"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xf numFmtId="164" fontId="15" fillId="8" borderId="1" applyFont="true" applyBorder="tru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16" fillId="1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17" fillId="0" borderId="0" xfId="0" applyFont="true" applyBorder="false" applyAlignment="true" applyProtection="true">
      <alignment horizontal="general" vertical="center" textRotation="0" wrapText="false" indent="0" shrinkToFit="false"/>
      <protection locked="true" hidden="false"/>
    </xf>
    <xf numFmtId="164" fontId="18" fillId="11" borderId="2" xfId="0" applyFont="true" applyBorder="true" applyAlignment="true" applyProtection="true">
      <alignment horizontal="left" vertical="center" textRotation="0" wrapText="true" indent="0" shrinkToFit="false"/>
      <protection locked="false" hidden="false"/>
    </xf>
    <xf numFmtId="164" fontId="19" fillId="0" borderId="0" xfId="0" applyFont="true" applyBorder="false" applyAlignment="true" applyProtection="true">
      <alignment horizontal="center" vertical="center" textRotation="0" wrapText="true" indent="0" shrinkToFit="false"/>
      <protection locked="true" hidden="false"/>
    </xf>
    <xf numFmtId="164" fontId="18" fillId="11" borderId="2" xfId="0" applyFont="true" applyBorder="true" applyAlignment="true" applyProtection="true">
      <alignment horizontal="center" vertical="center" textRotation="0" wrapText="true" indent="0" shrinkToFit="false"/>
      <protection locked="true" hidden="false"/>
    </xf>
    <xf numFmtId="164" fontId="18" fillId="11" borderId="2" xfId="0" applyFont="true" applyBorder="true" applyAlignment="true" applyProtection="true">
      <alignment horizontal="left" vertical="center" textRotation="0" wrapText="true" indent="0" shrinkToFit="false"/>
      <protection locked="true" hidden="false"/>
    </xf>
    <xf numFmtId="164" fontId="20" fillId="12" borderId="2" xfId="0" applyFont="true" applyBorder="true" applyAlignment="true" applyProtection="true">
      <alignment horizontal="center" vertical="center" textRotation="0" wrapText="false" indent="0" shrinkToFit="false"/>
      <protection locked="true" hidden="false"/>
    </xf>
    <xf numFmtId="164" fontId="20" fillId="12" borderId="2" xfId="0" applyFont="true" applyBorder="true" applyAlignment="true" applyProtection="true">
      <alignment horizontal="left" vertical="center" textRotation="0" wrapText="true" indent="0" shrinkToFit="false"/>
      <protection locked="true" hidden="false"/>
    </xf>
    <xf numFmtId="164" fontId="21" fillId="12" borderId="2" xfId="0"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true">
      <alignment horizontal="center" vertical="center" textRotation="0" wrapText="false" indent="0" shrinkToFit="false"/>
      <protection locked="true" hidden="false"/>
    </xf>
    <xf numFmtId="165" fontId="23" fillId="0" borderId="2" xfId="0" applyFont="true" applyBorder="true" applyAlignment="true" applyProtection="true">
      <alignment horizontal="left" vertical="center" textRotation="0" wrapText="true" indent="0" shrinkToFit="false"/>
      <protection locked="false" hidden="false"/>
    </xf>
    <xf numFmtId="166" fontId="23" fillId="0" borderId="2" xfId="0" applyFont="true" applyBorder="true" applyAlignment="true" applyProtection="true">
      <alignment horizontal="left" vertical="center" textRotation="0" wrapText="true" indent="0" shrinkToFit="false"/>
      <protection locked="fals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true">
      <alignment horizontal="general" vertical="center" textRotation="0" wrapText="false" indent="0" shrinkToFit="false"/>
      <protection locked="true" hidden="false"/>
    </xf>
    <xf numFmtId="165" fontId="19" fillId="0" borderId="0" xfId="0" applyFont="true" applyBorder="false" applyAlignment="true" applyProtection="true">
      <alignment horizontal="general" vertical="center" textRotation="0" wrapText="false" indent="0" shrinkToFit="false"/>
      <protection locked="true" hidden="false"/>
    </xf>
    <xf numFmtId="164" fontId="19" fillId="13" borderId="0" xfId="0" applyFont="true" applyBorder="false" applyAlignment="true" applyProtection="true">
      <alignment horizontal="general" vertical="center" textRotation="0" wrapText="false" indent="0" shrinkToFit="false"/>
      <protection locked="true" hidden="false"/>
    </xf>
    <xf numFmtId="165" fontId="21" fillId="0" borderId="2" xfId="0" applyFont="true" applyBorder="true" applyAlignment="true" applyProtection="true">
      <alignment horizontal="left" vertical="center" textRotation="0" wrapText="true" indent="0" shrinkToFit="false"/>
      <protection locked="false" hidden="false"/>
    </xf>
    <xf numFmtId="166" fontId="24" fillId="0" borderId="2" xfId="0" applyFont="true" applyBorder="true" applyAlignment="true" applyProtection="true">
      <alignment horizontal="left" vertical="center" textRotation="0" wrapText="true" indent="0" shrinkToFit="false"/>
      <protection locked="false" hidden="false"/>
    </xf>
    <xf numFmtId="165" fontId="19" fillId="13" borderId="0" xfId="0" applyFont="true" applyBorder="false" applyAlignment="true" applyProtection="true">
      <alignment horizontal="general" vertical="center" textRotation="0" wrapText="fals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65" fontId="23" fillId="13" borderId="2" xfId="0" applyFont="true" applyBorder="true" applyAlignment="true" applyProtection="true">
      <alignment horizontal="left" vertical="center" textRotation="0" wrapText="true" indent="0" shrinkToFit="false"/>
      <protection locked="false" hidden="false"/>
    </xf>
    <xf numFmtId="165" fontId="23" fillId="0" borderId="0" xfId="0" applyFont="true" applyBorder="false" applyAlignment="true" applyProtection="true">
      <alignment horizontal="general" vertical="center" textRotation="0" wrapText="false" indent="0" shrinkToFit="false"/>
      <protection locked="true" hidden="false"/>
    </xf>
    <xf numFmtId="166" fontId="25" fillId="0" borderId="2" xfId="0" applyFont="true" applyBorder="true" applyAlignment="true" applyProtection="true">
      <alignment horizontal="left" vertical="center" textRotation="0" wrapText="true" indent="0" shrinkToFit="false"/>
      <protection locked="false" hidden="false"/>
    </xf>
    <xf numFmtId="164" fontId="22" fillId="12" borderId="2" xfId="0" applyFont="true" applyBorder="true" applyAlignment="true" applyProtection="true">
      <alignment horizontal="left" vertical="center" textRotation="0" wrapText="true" indent="0" shrinkToFit="false"/>
      <protection locked="false" hidden="false"/>
    </xf>
    <xf numFmtId="164" fontId="22" fillId="12" borderId="2" xfId="0" applyFont="true" applyBorder="true" applyAlignment="true" applyProtection="true">
      <alignment horizontal="left" vertical="center" textRotation="0" wrapText="false" indent="0" shrinkToFit="false"/>
      <protection locked="true" hidden="false"/>
    </xf>
    <xf numFmtId="164" fontId="19" fillId="0" borderId="0" xfId="0" applyFont="true" applyBorder="false" applyAlignment="false" applyProtection="true">
      <alignment horizontal="general" vertical="bottom" textRotation="0" wrapText="false" indent="0" shrinkToFit="false"/>
      <protection locked="true" hidden="false"/>
    </xf>
    <xf numFmtId="164" fontId="26" fillId="0" borderId="0" xfId="0" applyFont="true" applyBorder="false" applyAlignment="true" applyProtection="true">
      <alignment horizontal="general" vertical="center" textRotation="0" wrapText="false" indent="0" shrinkToFit="false"/>
      <protection locked="false" hidden="false"/>
    </xf>
    <xf numFmtId="164" fontId="26" fillId="0" borderId="0" xfId="0" applyFont="true" applyBorder="false" applyAlignment="true" applyProtection="true">
      <alignment horizontal="left" vertical="center" textRotation="0" wrapText="true" indent="0" shrinkToFit="false"/>
      <protection locked="false" hidden="false"/>
    </xf>
    <xf numFmtId="164" fontId="23" fillId="0" borderId="0" xfId="0" applyFont="true" applyBorder="false" applyAlignment="true" applyProtection="true">
      <alignment horizontal="general" vertical="center" textRotation="0" wrapText="false" indent="0" shrinkToFit="false"/>
      <protection locked="false" hidden="false"/>
    </xf>
    <xf numFmtId="167" fontId="26" fillId="0" borderId="0" xfId="0" applyFont="true" applyBorder="false" applyAlignment="true" applyProtection="true">
      <alignment horizontal="general" vertical="center" textRotation="0" wrapText="false" indent="0" shrinkToFit="false"/>
      <protection locked="false" hidden="false"/>
    </xf>
    <xf numFmtId="164" fontId="27" fillId="0" borderId="0" xfId="0" applyFont="true" applyBorder="false" applyAlignment="true" applyProtection="true">
      <alignment horizontal="general" vertical="center" textRotation="0" wrapText="false" indent="0" shrinkToFit="false"/>
      <protection locked="true" hidden="false"/>
    </xf>
    <xf numFmtId="167" fontId="23" fillId="0" borderId="0" xfId="0" applyFont="true" applyBorder="false" applyAlignment="true" applyProtection="true">
      <alignment horizontal="general" vertical="center" textRotation="0" wrapText="false" indent="0" shrinkToFit="false"/>
      <protection locked="true" hidden="false"/>
    </xf>
    <xf numFmtId="167" fontId="19" fillId="0" borderId="0" xfId="0" applyFont="true" applyBorder="false" applyAlignment="true" applyProtection="true">
      <alignment horizontal="general" vertical="center" textRotation="0" wrapText="false" indent="0" shrinkToFit="false"/>
      <protection locked="true" hidden="false"/>
    </xf>
    <xf numFmtId="164" fontId="27" fillId="0" borderId="0" xfId="0" applyFont="true" applyBorder="true" applyAlignment="true" applyProtection="true">
      <alignment horizontal="left" vertical="center"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Accent 1 1" xfId="20"/>
    <cellStyle name="Accent 2 1" xfId="21"/>
    <cellStyle name="Accent 3 1" xfId="22"/>
    <cellStyle name="Accent 4" xfId="23"/>
    <cellStyle name="Bad 1" xfId="24"/>
    <cellStyle name="Error 1" xfId="25"/>
    <cellStyle name="fellipe" xfId="26"/>
    <cellStyle name="Footnote 1" xfId="27"/>
    <cellStyle name="Good 1" xfId="28"/>
    <cellStyle name="Heading 1 1" xfId="29"/>
    <cellStyle name="Heading 2 1" xfId="30"/>
    <cellStyle name="Heading 3" xfId="31"/>
    <cellStyle name="Neutral 1" xfId="32"/>
    <cellStyle name="Note 1" xfId="33"/>
    <cellStyle name="Sem título1" xfId="34"/>
    <cellStyle name="Sem título2" xfId="35"/>
    <cellStyle name="Status 1" xfId="36"/>
    <cellStyle name="Text 1" xfId="37"/>
    <cellStyle name="Warning 1" xfId="38"/>
  </cellStyles>
  <dxfs count="1">
    <dxf>
      <font>
        <name val="Calibri"/>
        <charset val="1"/>
        <family val="2"/>
        <color rgb="FF000000"/>
        <sz val="7"/>
      </font>
      <fill>
        <patternFill>
          <bgColor rgb="FFEEEEEE"/>
        </patternFill>
      </fill>
    </dxf>
  </dxf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B2B2B2"/>
      <rgbColor rgb="FF808080"/>
      <rgbColor rgb="FF9999FF"/>
      <rgbColor rgb="FF993366"/>
      <rgbColor rgb="FFFFFFCC"/>
      <rgbColor rgb="FFEEEEEE"/>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81D41A"/>
      <rgbColor rgb="FFFFCC00"/>
      <rgbColor rgb="FFFF9900"/>
      <rgbColor rgb="FFFF6600"/>
      <rgbColor rgb="FF59595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M1236"/>
  <sheetViews>
    <sheetView showFormulas="false" showGridLines="true" showRowColHeaders="true" showZeros="true" rightToLeft="false" tabSelected="true" showOutlineSymbols="true" defaultGridColor="true" view="normal" topLeftCell="A1218" colorId="64" zoomScale="110" zoomScaleNormal="110" zoomScalePageLayoutView="100" workbookViewId="0">
      <selection pane="topLeft" activeCell="M7" activeCellId="0" sqref="M7"/>
    </sheetView>
  </sheetViews>
  <sheetFormatPr defaultRowHeight="13.8" zeroHeight="false" outlineLevelRow="0" outlineLevelCol="0"/>
  <cols>
    <col collapsed="false" customWidth="true" hidden="false" outlineLevel="0" max="1" min="1" style="0" width="25.47"/>
    <col collapsed="false" customWidth="true" hidden="false" outlineLevel="0" max="2" min="2" style="0" width="14.93"/>
    <col collapsed="false" customWidth="true" hidden="false" outlineLevel="0" max="3" min="3" style="1" width="76.79"/>
    <col collapsed="false" customWidth="true" hidden="false" outlineLevel="0" max="5" min="4" style="0" width="13.48"/>
    <col collapsed="false" customWidth="true" hidden="false" outlineLevel="0" max="6" min="6" style="0" width="12.48"/>
    <col collapsed="false" customWidth="true" hidden="false" outlineLevel="0" max="7" min="7" style="0" width="11.78"/>
    <col collapsed="false" customWidth="true" hidden="false" outlineLevel="0" max="8" min="8" style="0" width="10.46"/>
    <col collapsed="false" customWidth="true" hidden="false" outlineLevel="0" max="9" min="9" style="0" width="12.25"/>
    <col collapsed="false" customWidth="true" hidden="false" outlineLevel="0" max="10" min="10" style="0" width="15.8"/>
    <col collapsed="false" customWidth="true" hidden="false" outlineLevel="0" max="12" min="11" style="0" width="8.79"/>
    <col collapsed="false" customWidth="true" hidden="false" outlineLevel="0" max="13" min="13" style="0" width="15.03"/>
    <col collapsed="false" customWidth="true" hidden="false" outlineLevel="0" max="1025" min="14" style="0" width="8.79"/>
  </cols>
  <sheetData>
    <row r="1" customFormat="false" ht="15" hidden="false" customHeight="false" outlineLevel="0" collapsed="false">
      <c r="A1" s="2" t="s">
        <v>0</v>
      </c>
    </row>
    <row r="3" s="4" customFormat="true" ht="41.65" hidden="false" customHeight="true" outlineLevel="0" collapsed="false">
      <c r="A3" s="3" t="s">
        <v>1</v>
      </c>
      <c r="B3" s="3"/>
      <c r="C3" s="3"/>
      <c r="D3" s="3"/>
      <c r="E3" s="3"/>
      <c r="F3" s="3"/>
      <c r="G3" s="3"/>
      <c r="H3" s="3"/>
      <c r="I3" s="3"/>
    </row>
    <row r="4" customFormat="false" ht="19.4" hidden="false" customHeight="false" outlineLevel="0" collapsed="false">
      <c r="A4" s="5" t="s">
        <v>2</v>
      </c>
      <c r="B4" s="5" t="s">
        <v>3</v>
      </c>
      <c r="C4" s="6" t="s">
        <v>4</v>
      </c>
      <c r="D4" s="5" t="s">
        <v>5</v>
      </c>
      <c r="E4" s="5" t="s">
        <v>6</v>
      </c>
      <c r="F4" s="5" t="s">
        <v>7</v>
      </c>
      <c r="G4" s="5" t="s">
        <v>8</v>
      </c>
      <c r="H4" s="5" t="s">
        <v>9</v>
      </c>
      <c r="I4" s="5" t="s">
        <v>10</v>
      </c>
    </row>
    <row r="5" s="10" customFormat="true" ht="12.8" hidden="false" customHeight="false" outlineLevel="0" collapsed="false">
      <c r="A5" s="7" t="s">
        <v>11</v>
      </c>
      <c r="B5" s="7" t="s">
        <v>12</v>
      </c>
      <c r="C5" s="8" t="s">
        <v>13</v>
      </c>
      <c r="D5" s="7" t="s">
        <v>14</v>
      </c>
      <c r="E5" s="7" t="s">
        <v>15</v>
      </c>
      <c r="F5" s="9" t="s">
        <v>16</v>
      </c>
      <c r="G5" s="7" t="s">
        <v>17</v>
      </c>
      <c r="H5" s="7" t="s">
        <v>18</v>
      </c>
      <c r="I5" s="7" t="s">
        <v>19</v>
      </c>
    </row>
    <row r="6" s="14" customFormat="true" ht="56.7" hidden="false" customHeight="true" outlineLevel="0" collapsed="false">
      <c r="A6" s="11" t="s">
        <v>20</v>
      </c>
      <c r="B6" s="12" t="s">
        <v>21</v>
      </c>
      <c r="C6" s="12" t="s">
        <v>22</v>
      </c>
      <c r="D6" s="11" t="s">
        <v>23</v>
      </c>
      <c r="E6" s="11" t="s">
        <v>24</v>
      </c>
      <c r="F6" s="11" t="s">
        <v>25</v>
      </c>
      <c r="G6" s="11" t="n">
        <v>163822</v>
      </c>
      <c r="H6" s="11" t="n">
        <v>0</v>
      </c>
      <c r="I6" s="12" t="s">
        <v>26</v>
      </c>
      <c r="J6" s="13"/>
      <c r="M6" s="15"/>
    </row>
    <row r="7" s="14" customFormat="true" ht="56.7" hidden="false" customHeight="true" outlineLevel="0" collapsed="false">
      <c r="A7" s="11" t="s">
        <v>27</v>
      </c>
      <c r="B7" s="12" t="s">
        <v>28</v>
      </c>
      <c r="C7" s="12" t="s">
        <v>29</v>
      </c>
      <c r="D7" s="11" t="s">
        <v>23</v>
      </c>
      <c r="E7" s="11" t="s">
        <v>30</v>
      </c>
      <c r="F7" s="11" t="s">
        <v>31</v>
      </c>
      <c r="G7" s="11" t="n">
        <v>500000</v>
      </c>
      <c r="H7" s="11" t="n">
        <v>44845.18</v>
      </c>
      <c r="I7" s="12" t="s">
        <v>32</v>
      </c>
      <c r="J7" s="13"/>
      <c r="M7" s="15"/>
    </row>
    <row r="8" s="14" customFormat="true" ht="56.7" hidden="false" customHeight="true" outlineLevel="0" collapsed="false">
      <c r="A8" s="11" t="s">
        <v>33</v>
      </c>
      <c r="B8" s="12" t="s">
        <v>34</v>
      </c>
      <c r="C8" s="12" t="s">
        <v>35</v>
      </c>
      <c r="D8" s="11" t="s">
        <v>23</v>
      </c>
      <c r="E8" s="11" t="s">
        <v>36</v>
      </c>
      <c r="F8" s="11" t="s">
        <v>37</v>
      </c>
      <c r="G8" s="11" t="n">
        <v>135000</v>
      </c>
      <c r="H8" s="12" t="s">
        <v>38</v>
      </c>
      <c r="I8" s="12" t="s">
        <v>39</v>
      </c>
      <c r="J8" s="13"/>
      <c r="M8" s="15"/>
    </row>
    <row r="9" s="14" customFormat="true" ht="56.7" hidden="false" customHeight="true" outlineLevel="0" collapsed="false">
      <c r="A9" s="11" t="s">
        <v>40</v>
      </c>
      <c r="B9" s="12" t="s">
        <v>41</v>
      </c>
      <c r="C9" s="12" t="s">
        <v>42</v>
      </c>
      <c r="D9" s="11" t="s">
        <v>23</v>
      </c>
      <c r="E9" s="11" t="s">
        <v>36</v>
      </c>
      <c r="F9" s="11" t="s">
        <v>43</v>
      </c>
      <c r="G9" s="11" t="n">
        <v>420</v>
      </c>
      <c r="H9" s="12" t="s">
        <v>44</v>
      </c>
      <c r="I9" s="12" t="s">
        <v>45</v>
      </c>
      <c r="J9" s="13"/>
      <c r="M9" s="15"/>
    </row>
    <row r="10" s="14" customFormat="true" ht="56.7" hidden="false" customHeight="true" outlineLevel="0" collapsed="false">
      <c r="A10" s="11" t="s">
        <v>46</v>
      </c>
      <c r="B10" s="12" t="s">
        <v>47</v>
      </c>
      <c r="C10" s="12" t="s">
        <v>48</v>
      </c>
      <c r="D10" s="11" t="s">
        <v>23</v>
      </c>
      <c r="E10" s="11" t="s">
        <v>36</v>
      </c>
      <c r="F10" s="11" t="s">
        <v>49</v>
      </c>
      <c r="G10" s="11" t="n">
        <v>420</v>
      </c>
      <c r="H10" s="12" t="s">
        <v>50</v>
      </c>
      <c r="I10" s="12" t="s">
        <v>51</v>
      </c>
      <c r="J10" s="13"/>
      <c r="M10" s="15"/>
    </row>
    <row r="11" s="14" customFormat="true" ht="56.7" hidden="false" customHeight="true" outlineLevel="0" collapsed="false">
      <c r="A11" s="11" t="s">
        <v>52</v>
      </c>
      <c r="B11" s="12" t="s">
        <v>53</v>
      </c>
      <c r="C11" s="12" t="s">
        <v>54</v>
      </c>
      <c r="D11" s="11" t="s">
        <v>23</v>
      </c>
      <c r="E11" s="11" t="s">
        <v>36</v>
      </c>
      <c r="F11" s="11" t="s">
        <v>55</v>
      </c>
      <c r="G11" s="11" t="n">
        <v>3500</v>
      </c>
      <c r="H11" s="12" t="s">
        <v>56</v>
      </c>
      <c r="I11" s="12" t="s">
        <v>57</v>
      </c>
      <c r="J11" s="13"/>
      <c r="M11" s="15"/>
    </row>
    <row r="12" s="14" customFormat="true" ht="56.7" hidden="false" customHeight="true" outlineLevel="0" collapsed="false">
      <c r="A12" s="11" t="s">
        <v>58</v>
      </c>
      <c r="B12" s="12" t="s">
        <v>59</v>
      </c>
      <c r="C12" s="12" t="s">
        <v>60</v>
      </c>
      <c r="D12" s="11" t="s">
        <v>23</v>
      </c>
      <c r="E12" s="11" t="s">
        <v>36</v>
      </c>
      <c r="F12" s="11" t="s">
        <v>61</v>
      </c>
      <c r="G12" s="11" t="n">
        <v>1200</v>
      </c>
      <c r="H12" s="12" t="s">
        <v>62</v>
      </c>
      <c r="I12" s="12" t="s">
        <v>63</v>
      </c>
      <c r="J12" s="13"/>
      <c r="M12" s="15"/>
    </row>
    <row r="13" s="14" customFormat="true" ht="56.7" hidden="false" customHeight="true" outlineLevel="0" collapsed="false">
      <c r="A13" s="11" t="s">
        <v>64</v>
      </c>
      <c r="B13" s="12" t="s">
        <v>65</v>
      </c>
      <c r="C13" s="12" t="s">
        <v>66</v>
      </c>
      <c r="D13" s="11" t="s">
        <v>23</v>
      </c>
      <c r="E13" s="11" t="s">
        <v>36</v>
      </c>
      <c r="F13" s="11" t="s">
        <v>67</v>
      </c>
      <c r="G13" s="11" t="n">
        <v>700</v>
      </c>
      <c r="H13" s="11" t="n">
        <v>0</v>
      </c>
      <c r="I13" s="12" t="s">
        <v>68</v>
      </c>
      <c r="J13" s="13"/>
      <c r="M13" s="15"/>
    </row>
    <row r="14" s="14" customFormat="true" ht="56.7" hidden="false" customHeight="true" outlineLevel="0" collapsed="false">
      <c r="A14" s="11" t="s">
        <v>69</v>
      </c>
      <c r="B14" s="12" t="s">
        <v>70</v>
      </c>
      <c r="C14" s="12" t="s">
        <v>71</v>
      </c>
      <c r="D14" s="11" t="s">
        <v>23</v>
      </c>
      <c r="E14" s="11" t="s">
        <v>30</v>
      </c>
      <c r="F14" s="11" t="s">
        <v>72</v>
      </c>
      <c r="G14" s="11" t="n">
        <v>24000</v>
      </c>
      <c r="H14" s="11" t="n">
        <v>2000</v>
      </c>
      <c r="I14" s="12" t="s">
        <v>73</v>
      </c>
      <c r="J14" s="13"/>
      <c r="M14" s="15"/>
    </row>
    <row r="15" s="14" customFormat="true" ht="56.7" hidden="false" customHeight="true" outlineLevel="0" collapsed="false">
      <c r="A15" s="11" t="s">
        <v>74</v>
      </c>
      <c r="B15" s="12" t="s">
        <v>75</v>
      </c>
      <c r="C15" s="12" t="s">
        <v>76</v>
      </c>
      <c r="D15" s="11" t="s">
        <v>23</v>
      </c>
      <c r="E15" s="11" t="s">
        <v>30</v>
      </c>
      <c r="F15" s="11" t="s">
        <v>77</v>
      </c>
      <c r="G15" s="11" t="n">
        <v>30000</v>
      </c>
      <c r="H15" s="11" t="n">
        <v>2500</v>
      </c>
      <c r="I15" s="12" t="s">
        <v>78</v>
      </c>
      <c r="J15" s="13"/>
      <c r="M15" s="15"/>
    </row>
    <row r="16" s="14" customFormat="true" ht="56.7" hidden="false" customHeight="true" outlineLevel="0" collapsed="false">
      <c r="A16" s="11" t="s">
        <v>79</v>
      </c>
      <c r="B16" s="12" t="s">
        <v>80</v>
      </c>
      <c r="C16" s="12" t="s">
        <v>81</v>
      </c>
      <c r="D16" s="11" t="s">
        <v>23</v>
      </c>
      <c r="E16" s="11" t="s">
        <v>30</v>
      </c>
      <c r="F16" s="11" t="s">
        <v>82</v>
      </c>
      <c r="G16" s="11" t="n">
        <v>48000</v>
      </c>
      <c r="H16" s="11" t="n">
        <v>4000</v>
      </c>
      <c r="I16" s="12" t="s">
        <v>83</v>
      </c>
      <c r="J16" s="13"/>
      <c r="M16" s="15"/>
    </row>
    <row r="17" s="14" customFormat="true" ht="56.7" hidden="false" customHeight="true" outlineLevel="0" collapsed="false">
      <c r="A17" s="11" t="s">
        <v>84</v>
      </c>
      <c r="B17" s="12" t="s">
        <v>85</v>
      </c>
      <c r="C17" s="12" t="s">
        <v>86</v>
      </c>
      <c r="D17" s="11" t="s">
        <v>23</v>
      </c>
      <c r="E17" s="11" t="s">
        <v>30</v>
      </c>
      <c r="F17" s="11" t="s">
        <v>87</v>
      </c>
      <c r="G17" s="11" t="n">
        <v>5841.75</v>
      </c>
      <c r="H17" s="11" t="n">
        <v>449.37</v>
      </c>
      <c r="I17" s="12" t="s">
        <v>88</v>
      </c>
      <c r="J17" s="13"/>
      <c r="M17" s="15"/>
    </row>
    <row r="18" s="14" customFormat="true" ht="56.7" hidden="false" customHeight="true" outlineLevel="0" collapsed="false">
      <c r="A18" s="11" t="s">
        <v>89</v>
      </c>
      <c r="B18" s="12" t="s">
        <v>90</v>
      </c>
      <c r="C18" s="12" t="s">
        <v>91</v>
      </c>
      <c r="D18" s="11" t="s">
        <v>23</v>
      </c>
      <c r="E18" s="11" t="s">
        <v>30</v>
      </c>
      <c r="F18" s="11" t="s">
        <v>92</v>
      </c>
      <c r="G18" s="11" t="n">
        <v>24000</v>
      </c>
      <c r="H18" s="11" t="n">
        <v>2000</v>
      </c>
      <c r="I18" s="12" t="s">
        <v>73</v>
      </c>
      <c r="J18" s="13"/>
      <c r="M18" s="15"/>
    </row>
    <row r="19" s="14" customFormat="true" ht="56.7" hidden="false" customHeight="true" outlineLevel="0" collapsed="false">
      <c r="A19" s="11" t="s">
        <v>93</v>
      </c>
      <c r="B19" s="12" t="s">
        <v>94</v>
      </c>
      <c r="C19" s="12" t="s">
        <v>95</v>
      </c>
      <c r="D19" s="11" t="s">
        <v>23</v>
      </c>
      <c r="E19" s="11" t="s">
        <v>30</v>
      </c>
      <c r="F19" s="11" t="s">
        <v>96</v>
      </c>
      <c r="G19" s="11" t="n">
        <v>12000</v>
      </c>
      <c r="H19" s="11" t="n">
        <v>1000</v>
      </c>
      <c r="I19" s="12" t="s">
        <v>97</v>
      </c>
      <c r="J19" s="13"/>
      <c r="M19" s="15"/>
    </row>
    <row r="20" s="14" customFormat="true" ht="56.7" hidden="false" customHeight="true" outlineLevel="0" collapsed="false">
      <c r="A20" s="11" t="s">
        <v>98</v>
      </c>
      <c r="B20" s="12" t="s">
        <v>99</v>
      </c>
      <c r="C20" s="12" t="s">
        <v>100</v>
      </c>
      <c r="D20" s="11" t="s">
        <v>23</v>
      </c>
      <c r="E20" s="11" t="s">
        <v>30</v>
      </c>
      <c r="F20" s="11" t="s">
        <v>101</v>
      </c>
      <c r="G20" s="11" t="n">
        <v>27600</v>
      </c>
      <c r="H20" s="11" t="n">
        <v>2300</v>
      </c>
      <c r="I20" s="12" t="s">
        <v>102</v>
      </c>
      <c r="J20" s="13"/>
      <c r="M20" s="15"/>
    </row>
    <row r="21" s="14" customFormat="true" ht="56.7" hidden="false" customHeight="true" outlineLevel="0" collapsed="false">
      <c r="A21" s="11" t="s">
        <v>103</v>
      </c>
      <c r="B21" s="12" t="s">
        <v>104</v>
      </c>
      <c r="C21" s="12" t="s">
        <v>105</v>
      </c>
      <c r="D21" s="11" t="s">
        <v>23</v>
      </c>
      <c r="E21" s="11" t="s">
        <v>30</v>
      </c>
      <c r="F21" s="11" t="s">
        <v>106</v>
      </c>
      <c r="G21" s="11" t="n">
        <v>9994.01</v>
      </c>
      <c r="H21" s="11" t="n">
        <v>1078.49</v>
      </c>
      <c r="I21" s="12" t="s">
        <v>107</v>
      </c>
      <c r="J21" s="13"/>
      <c r="M21" s="15"/>
    </row>
    <row r="22" s="14" customFormat="true" ht="56.7" hidden="false" customHeight="true" outlineLevel="0" collapsed="false">
      <c r="A22" s="11" t="s">
        <v>108</v>
      </c>
      <c r="B22" s="12" t="s">
        <v>109</v>
      </c>
      <c r="C22" s="12" t="s">
        <v>110</v>
      </c>
      <c r="D22" s="11" t="s">
        <v>23</v>
      </c>
      <c r="E22" s="11" t="s">
        <v>30</v>
      </c>
      <c r="F22" s="11" t="s">
        <v>111</v>
      </c>
      <c r="G22" s="11" t="n">
        <v>14589.36</v>
      </c>
      <c r="H22" s="11" t="n">
        <v>1215.78</v>
      </c>
      <c r="I22" s="12" t="s">
        <v>112</v>
      </c>
      <c r="J22" s="13"/>
      <c r="M22" s="15"/>
    </row>
    <row r="23" s="14" customFormat="true" ht="56.7" hidden="false" customHeight="true" outlineLevel="0" collapsed="false">
      <c r="A23" s="11" t="s">
        <v>113</v>
      </c>
      <c r="B23" s="12" t="s">
        <v>114</v>
      </c>
      <c r="C23" s="12" t="s">
        <v>115</v>
      </c>
      <c r="D23" s="11" t="s">
        <v>23</v>
      </c>
      <c r="E23" s="11" t="s">
        <v>30</v>
      </c>
      <c r="F23" s="11" t="s">
        <v>116</v>
      </c>
      <c r="G23" s="11" t="n">
        <v>196800</v>
      </c>
      <c r="H23" s="11" t="n">
        <v>16400</v>
      </c>
      <c r="I23" s="12" t="s">
        <v>117</v>
      </c>
      <c r="J23" s="13"/>
      <c r="M23" s="15"/>
    </row>
    <row r="24" s="14" customFormat="true" ht="56.7" hidden="false" customHeight="true" outlineLevel="0" collapsed="false">
      <c r="A24" s="11" t="s">
        <v>118</v>
      </c>
      <c r="B24" s="12" t="s">
        <v>119</v>
      </c>
      <c r="C24" s="12" t="s">
        <v>120</v>
      </c>
      <c r="D24" s="11" t="s">
        <v>23</v>
      </c>
      <c r="E24" s="11" t="s">
        <v>30</v>
      </c>
      <c r="F24" s="11" t="s">
        <v>121</v>
      </c>
      <c r="G24" s="11" t="n">
        <v>12000</v>
      </c>
      <c r="H24" s="11" t="n">
        <v>1000</v>
      </c>
      <c r="I24" s="12" t="s">
        <v>97</v>
      </c>
      <c r="J24" s="13"/>
      <c r="M24" s="15"/>
    </row>
    <row r="25" s="14" customFormat="true" ht="13.8" hidden="false" customHeight="false" outlineLevel="0" collapsed="false">
      <c r="A25" s="11" t="s">
        <v>122</v>
      </c>
      <c r="B25" s="12" t="s">
        <v>123</v>
      </c>
      <c r="C25" s="12" t="s">
        <v>124</v>
      </c>
      <c r="D25" s="11" t="s">
        <v>23</v>
      </c>
      <c r="E25" s="11" t="s">
        <v>30</v>
      </c>
      <c r="F25" s="11" t="s">
        <v>125</v>
      </c>
      <c r="G25" s="11" t="n">
        <v>30000</v>
      </c>
      <c r="H25" s="11" t="n">
        <v>0</v>
      </c>
      <c r="I25" s="12" t="s">
        <v>126</v>
      </c>
      <c r="J25" s="13"/>
      <c r="M25" s="15"/>
    </row>
    <row r="26" s="14" customFormat="true" ht="13.8" hidden="false" customHeight="false" outlineLevel="0" collapsed="false">
      <c r="A26" s="11" t="s">
        <v>127</v>
      </c>
      <c r="B26" s="12" t="s">
        <v>128</v>
      </c>
      <c r="C26" s="12" t="s">
        <v>129</v>
      </c>
      <c r="D26" s="11" t="s">
        <v>23</v>
      </c>
      <c r="E26" s="11" t="s">
        <v>30</v>
      </c>
      <c r="F26" s="11" t="s">
        <v>130</v>
      </c>
      <c r="G26" s="11" t="n">
        <v>10900</v>
      </c>
      <c r="H26" s="11" t="n">
        <v>400</v>
      </c>
      <c r="I26" s="12" t="s">
        <v>131</v>
      </c>
      <c r="J26" s="13"/>
      <c r="M26" s="15"/>
    </row>
    <row r="27" s="14" customFormat="true" ht="56.7" hidden="false" customHeight="true" outlineLevel="0" collapsed="false">
      <c r="A27" s="11" t="s">
        <v>132</v>
      </c>
      <c r="B27" s="12" t="s">
        <v>133</v>
      </c>
      <c r="C27" s="12" t="s">
        <v>134</v>
      </c>
      <c r="D27" s="11" t="s">
        <v>23</v>
      </c>
      <c r="E27" s="11" t="s">
        <v>24</v>
      </c>
      <c r="F27" s="11" t="s">
        <v>135</v>
      </c>
      <c r="G27" s="11" t="n">
        <f aca="false">30000+10000-3566.72</f>
        <v>36433.28</v>
      </c>
      <c r="H27" s="11" t="n">
        <v>0</v>
      </c>
      <c r="I27" s="12" t="s">
        <v>136</v>
      </c>
      <c r="J27" s="13"/>
      <c r="M27" s="15"/>
    </row>
    <row r="28" s="14" customFormat="true" ht="56.7" hidden="false" customHeight="true" outlineLevel="0" collapsed="false">
      <c r="A28" s="11" t="s">
        <v>137</v>
      </c>
      <c r="B28" s="12" t="s">
        <v>138</v>
      </c>
      <c r="C28" s="12" t="s">
        <v>139</v>
      </c>
      <c r="D28" s="11" t="s">
        <v>23</v>
      </c>
      <c r="E28" s="11" t="s">
        <v>36</v>
      </c>
      <c r="F28" s="11" t="s">
        <v>140</v>
      </c>
      <c r="G28" s="11" t="n">
        <f aca="false">14000-3807.96</f>
        <v>10192.04</v>
      </c>
      <c r="H28" s="11" t="n">
        <v>1227.72</v>
      </c>
      <c r="I28" s="12" t="s">
        <v>141</v>
      </c>
      <c r="J28" s="13"/>
      <c r="M28" s="15"/>
    </row>
    <row r="29" s="14" customFormat="true" ht="56.7" hidden="false" customHeight="true" outlineLevel="0" collapsed="false">
      <c r="A29" s="11" t="s">
        <v>142</v>
      </c>
      <c r="B29" s="12" t="s">
        <v>143</v>
      </c>
      <c r="C29" s="12" t="s">
        <v>144</v>
      </c>
      <c r="D29" s="11" t="s">
        <v>23</v>
      </c>
      <c r="E29" s="11" t="s">
        <v>30</v>
      </c>
      <c r="F29" s="11" t="s">
        <v>145</v>
      </c>
      <c r="G29" s="11" t="n">
        <v>1200</v>
      </c>
      <c r="H29" s="11" t="n">
        <v>0</v>
      </c>
      <c r="I29" s="12" t="s">
        <v>146</v>
      </c>
      <c r="J29" s="13"/>
      <c r="M29" s="15"/>
    </row>
    <row r="30" s="14" customFormat="true" ht="56.7" hidden="false" customHeight="true" outlineLevel="0" collapsed="false">
      <c r="A30" s="11" t="s">
        <v>147</v>
      </c>
      <c r="B30" s="12" t="s">
        <v>148</v>
      </c>
      <c r="C30" s="12" t="s">
        <v>149</v>
      </c>
      <c r="D30" s="11" t="s">
        <v>23</v>
      </c>
      <c r="E30" s="11" t="s">
        <v>24</v>
      </c>
      <c r="F30" s="11" t="s">
        <v>150</v>
      </c>
      <c r="G30" s="11" t="n">
        <v>33470.17</v>
      </c>
      <c r="H30" s="11" t="n">
        <v>0</v>
      </c>
      <c r="I30" s="12" t="s">
        <v>151</v>
      </c>
      <c r="J30" s="13"/>
      <c r="M30" s="15"/>
    </row>
    <row r="31" s="14" customFormat="true" ht="56.7" hidden="false" customHeight="true" outlineLevel="0" collapsed="false">
      <c r="A31" s="11" t="s">
        <v>152</v>
      </c>
      <c r="B31" s="12" t="s">
        <v>153</v>
      </c>
      <c r="C31" s="12" t="s">
        <v>154</v>
      </c>
      <c r="D31" s="11" t="s">
        <v>23</v>
      </c>
      <c r="E31" s="11" t="s">
        <v>24</v>
      </c>
      <c r="F31" s="11" t="s">
        <v>155</v>
      </c>
      <c r="G31" s="11" t="n">
        <v>21240</v>
      </c>
      <c r="H31" s="11" t="n">
        <v>1966.67</v>
      </c>
      <c r="I31" s="12" t="s">
        <v>156</v>
      </c>
      <c r="J31" s="13"/>
      <c r="M31" s="15"/>
    </row>
    <row r="32" s="14" customFormat="true" ht="56.7" hidden="false" customHeight="true" outlineLevel="0" collapsed="false">
      <c r="A32" s="11" t="s">
        <v>157</v>
      </c>
      <c r="B32" s="12" t="s">
        <v>158</v>
      </c>
      <c r="C32" s="12" t="s">
        <v>159</v>
      </c>
      <c r="D32" s="11" t="s">
        <v>23</v>
      </c>
      <c r="E32" s="11" t="s">
        <v>36</v>
      </c>
      <c r="F32" s="11" t="s">
        <v>160</v>
      </c>
      <c r="G32" s="11" t="n">
        <v>108166.65</v>
      </c>
      <c r="H32" s="11" t="n">
        <v>0</v>
      </c>
      <c r="I32" s="12" t="s">
        <v>161</v>
      </c>
      <c r="J32" s="13"/>
      <c r="M32" s="15"/>
    </row>
    <row r="33" s="14" customFormat="true" ht="56.7" hidden="false" customHeight="true" outlineLevel="0" collapsed="false">
      <c r="A33" s="11" t="s">
        <v>162</v>
      </c>
      <c r="B33" s="12" t="s">
        <v>163</v>
      </c>
      <c r="C33" s="12" t="s">
        <v>164</v>
      </c>
      <c r="D33" s="11" t="s">
        <v>23</v>
      </c>
      <c r="E33" s="11" t="s">
        <v>24</v>
      </c>
      <c r="F33" s="11" t="s">
        <v>165</v>
      </c>
      <c r="G33" s="11" t="n">
        <v>25000</v>
      </c>
      <c r="H33" s="11" t="n">
        <v>0</v>
      </c>
      <c r="I33" s="12" t="s">
        <v>166</v>
      </c>
      <c r="J33" s="13"/>
      <c r="M33" s="15"/>
    </row>
    <row r="34" s="14" customFormat="true" ht="56.7" hidden="false" customHeight="true" outlineLevel="0" collapsed="false">
      <c r="A34" s="11" t="s">
        <v>162</v>
      </c>
      <c r="B34" s="12" t="s">
        <v>163</v>
      </c>
      <c r="C34" s="12" t="s">
        <v>167</v>
      </c>
      <c r="D34" s="11" t="s">
        <v>23</v>
      </c>
      <c r="E34" s="11" t="s">
        <v>24</v>
      </c>
      <c r="F34" s="11" t="s">
        <v>168</v>
      </c>
      <c r="G34" s="11" t="n">
        <v>25000</v>
      </c>
      <c r="H34" s="11" t="n">
        <v>0</v>
      </c>
      <c r="I34" s="12" t="s">
        <v>169</v>
      </c>
      <c r="J34" s="13"/>
      <c r="M34" s="15"/>
    </row>
    <row r="35" s="14" customFormat="true" ht="56.7" hidden="false" customHeight="true" outlineLevel="0" collapsed="false">
      <c r="A35" s="11" t="s">
        <v>170</v>
      </c>
      <c r="B35" s="12" t="s">
        <v>171</v>
      </c>
      <c r="C35" s="12" t="s">
        <v>172</v>
      </c>
      <c r="D35" s="11" t="s">
        <v>23</v>
      </c>
      <c r="E35" s="11" t="s">
        <v>24</v>
      </c>
      <c r="F35" s="11" t="s">
        <v>173</v>
      </c>
      <c r="G35" s="11" t="n">
        <v>66337.5</v>
      </c>
      <c r="H35" s="11" t="n">
        <v>0</v>
      </c>
      <c r="I35" s="12" t="s">
        <v>174</v>
      </c>
      <c r="J35" s="13"/>
      <c r="M35" s="15"/>
    </row>
    <row r="36" s="14" customFormat="true" ht="56.7" hidden="false" customHeight="true" outlineLevel="0" collapsed="false">
      <c r="A36" s="11" t="s">
        <v>175</v>
      </c>
      <c r="B36" s="12" t="s">
        <v>176</v>
      </c>
      <c r="C36" s="12" t="s">
        <v>177</v>
      </c>
      <c r="D36" s="11" t="s">
        <v>23</v>
      </c>
      <c r="E36" s="11" t="s">
        <v>24</v>
      </c>
      <c r="F36" s="11" t="s">
        <v>178</v>
      </c>
      <c r="G36" s="11" t="n">
        <v>16391.93</v>
      </c>
      <c r="H36" s="11" t="n">
        <v>851.93</v>
      </c>
      <c r="I36" s="12" t="s">
        <v>179</v>
      </c>
      <c r="J36" s="13"/>
      <c r="M36" s="15"/>
    </row>
    <row r="37" s="14" customFormat="true" ht="56.7" hidden="false" customHeight="true" outlineLevel="0" collapsed="false">
      <c r="A37" s="11" t="s">
        <v>180</v>
      </c>
      <c r="B37" s="12" t="s">
        <v>181</v>
      </c>
      <c r="C37" s="12" t="s">
        <v>182</v>
      </c>
      <c r="D37" s="11" t="s">
        <v>23</v>
      </c>
      <c r="E37" s="11" t="s">
        <v>24</v>
      </c>
      <c r="F37" s="11" t="s">
        <v>183</v>
      </c>
      <c r="G37" s="11" t="n">
        <f aca="false">104294.98-183.09</f>
        <v>104111.89</v>
      </c>
      <c r="H37" s="11" t="n">
        <v>0</v>
      </c>
      <c r="I37" s="12" t="s">
        <v>184</v>
      </c>
      <c r="J37" s="13"/>
      <c r="M37" s="15"/>
    </row>
    <row r="38" s="14" customFormat="true" ht="56.7" hidden="false" customHeight="true" outlineLevel="0" collapsed="false">
      <c r="A38" s="11" t="s">
        <v>180</v>
      </c>
      <c r="B38" s="12" t="s">
        <v>181</v>
      </c>
      <c r="C38" s="12" t="s">
        <v>185</v>
      </c>
      <c r="D38" s="11" t="s">
        <v>23</v>
      </c>
      <c r="E38" s="11" t="s">
        <v>24</v>
      </c>
      <c r="F38" s="11" t="s">
        <v>186</v>
      </c>
      <c r="G38" s="11" t="n">
        <f aca="false">0.01+2785.26+2356.58+1282.36+1336.33+379.77</f>
        <v>8140.31</v>
      </c>
      <c r="H38" s="11" t="n">
        <v>0</v>
      </c>
      <c r="I38" s="12" t="s">
        <v>187</v>
      </c>
      <c r="J38" s="13"/>
      <c r="M38" s="15"/>
    </row>
    <row r="39" s="14" customFormat="true" ht="56.7" hidden="false" customHeight="true" outlineLevel="0" collapsed="false">
      <c r="A39" s="11" t="s">
        <v>188</v>
      </c>
      <c r="B39" s="12" t="s">
        <v>189</v>
      </c>
      <c r="C39" s="12" t="s">
        <v>190</v>
      </c>
      <c r="D39" s="11" t="s">
        <v>23</v>
      </c>
      <c r="E39" s="11" t="s">
        <v>24</v>
      </c>
      <c r="F39" s="11" t="s">
        <v>191</v>
      </c>
      <c r="G39" s="11" t="n">
        <f aca="false">5801.33-2818.55</f>
        <v>2982.78</v>
      </c>
      <c r="H39" s="11" t="n">
        <v>0</v>
      </c>
      <c r="I39" s="12" t="s">
        <v>192</v>
      </c>
      <c r="J39" s="13"/>
      <c r="M39" s="15"/>
    </row>
    <row r="40" s="14" customFormat="true" ht="56.7" hidden="false" customHeight="true" outlineLevel="0" collapsed="false">
      <c r="A40" s="11" t="s">
        <v>193</v>
      </c>
      <c r="B40" s="12" t="s">
        <v>194</v>
      </c>
      <c r="C40" s="12" t="s">
        <v>195</v>
      </c>
      <c r="D40" s="11" t="s">
        <v>23</v>
      </c>
      <c r="E40" s="11" t="s">
        <v>24</v>
      </c>
      <c r="F40" s="11" t="s">
        <v>196</v>
      </c>
      <c r="G40" s="11" t="n">
        <v>10080</v>
      </c>
      <c r="H40" s="11" t="n">
        <v>0</v>
      </c>
      <c r="I40" s="12" t="s">
        <v>197</v>
      </c>
      <c r="J40" s="13"/>
      <c r="M40" s="15"/>
    </row>
    <row r="41" s="14" customFormat="true" ht="56.7" hidden="false" customHeight="true" outlineLevel="0" collapsed="false">
      <c r="A41" s="11" t="s">
        <v>198</v>
      </c>
      <c r="B41" s="12" t="s">
        <v>199</v>
      </c>
      <c r="C41" s="12" t="s">
        <v>200</v>
      </c>
      <c r="D41" s="11" t="s">
        <v>23</v>
      </c>
      <c r="E41" s="11" t="s">
        <v>24</v>
      </c>
      <c r="F41" s="11" t="s">
        <v>201</v>
      </c>
      <c r="G41" s="11" t="n">
        <v>221744.09</v>
      </c>
      <c r="H41" s="11" t="n">
        <v>15837.35</v>
      </c>
      <c r="I41" s="12" t="s">
        <v>202</v>
      </c>
      <c r="J41" s="13"/>
      <c r="M41" s="15"/>
    </row>
    <row r="42" s="14" customFormat="true" ht="56.7" hidden="false" customHeight="true" outlineLevel="0" collapsed="false">
      <c r="A42" s="11" t="s">
        <v>198</v>
      </c>
      <c r="B42" s="12" t="s">
        <v>199</v>
      </c>
      <c r="C42" s="12" t="s">
        <v>203</v>
      </c>
      <c r="D42" s="11" t="s">
        <v>23</v>
      </c>
      <c r="E42" s="11" t="s">
        <v>24</v>
      </c>
      <c r="F42" s="11" t="s">
        <v>204</v>
      </c>
      <c r="G42" s="11" t="n">
        <v>105615.18</v>
      </c>
      <c r="H42" s="11" t="n">
        <v>8525.79</v>
      </c>
      <c r="I42" s="12" t="s">
        <v>205</v>
      </c>
      <c r="J42" s="13"/>
      <c r="M42" s="15"/>
    </row>
    <row r="43" s="14" customFormat="true" ht="56.7" hidden="false" customHeight="true" outlineLevel="0" collapsed="false">
      <c r="A43" s="11" t="s">
        <v>206</v>
      </c>
      <c r="B43" s="12" t="s">
        <v>207</v>
      </c>
      <c r="C43" s="12" t="s">
        <v>208</v>
      </c>
      <c r="D43" s="11" t="s">
        <v>23</v>
      </c>
      <c r="E43" s="11" t="s">
        <v>36</v>
      </c>
      <c r="F43" s="11" t="s">
        <v>209</v>
      </c>
      <c r="G43" s="11" t="n">
        <v>32851.44</v>
      </c>
      <c r="H43" s="11" t="n">
        <v>0</v>
      </c>
      <c r="I43" s="12" t="s">
        <v>210</v>
      </c>
      <c r="J43" s="13"/>
      <c r="M43" s="15"/>
    </row>
    <row r="44" s="14" customFormat="true" ht="56.7" hidden="false" customHeight="true" outlineLevel="0" collapsed="false">
      <c r="A44" s="11" t="s">
        <v>211</v>
      </c>
      <c r="B44" s="12" t="s">
        <v>212</v>
      </c>
      <c r="C44" s="12" t="s">
        <v>213</v>
      </c>
      <c r="D44" s="11" t="s">
        <v>23</v>
      </c>
      <c r="E44" s="11" t="s">
        <v>24</v>
      </c>
      <c r="F44" s="11" t="s">
        <v>214</v>
      </c>
      <c r="G44" s="11" t="n">
        <v>2707.77</v>
      </c>
      <c r="H44" s="11" t="n">
        <v>0</v>
      </c>
      <c r="I44" s="12" t="s">
        <v>215</v>
      </c>
      <c r="J44" s="13"/>
      <c r="M44" s="15"/>
    </row>
    <row r="45" s="14" customFormat="true" ht="56.7" hidden="false" customHeight="true" outlineLevel="0" collapsed="false">
      <c r="A45" s="11" t="s">
        <v>216</v>
      </c>
      <c r="B45" s="12" t="s">
        <v>217</v>
      </c>
      <c r="C45" s="12" t="s">
        <v>218</v>
      </c>
      <c r="D45" s="11" t="s">
        <v>23</v>
      </c>
      <c r="E45" s="11" t="s">
        <v>24</v>
      </c>
      <c r="F45" s="11" t="s">
        <v>219</v>
      </c>
      <c r="G45" s="11" t="n">
        <f aca="false">7000-1520.24</f>
        <v>5479.76</v>
      </c>
      <c r="H45" s="11" t="n">
        <v>0</v>
      </c>
      <c r="I45" s="12" t="s">
        <v>220</v>
      </c>
      <c r="J45" s="13"/>
      <c r="M45" s="15"/>
    </row>
    <row r="46" s="14" customFormat="true" ht="56.7" hidden="false" customHeight="true" outlineLevel="0" collapsed="false">
      <c r="A46" s="11" t="s">
        <v>221</v>
      </c>
      <c r="B46" s="12" t="s">
        <v>222</v>
      </c>
      <c r="C46" s="12" t="s">
        <v>223</v>
      </c>
      <c r="D46" s="11" t="s">
        <v>23</v>
      </c>
      <c r="E46" s="11" t="s">
        <v>24</v>
      </c>
      <c r="F46" s="11" t="s">
        <v>224</v>
      </c>
      <c r="G46" s="11" t="n">
        <f aca="false">50678.09+9996.64</f>
        <v>60674.73</v>
      </c>
      <c r="H46" s="11" t="n">
        <v>0</v>
      </c>
      <c r="I46" s="12" t="s">
        <v>225</v>
      </c>
      <c r="J46" s="13"/>
      <c r="M46" s="15"/>
    </row>
    <row r="47" s="14" customFormat="true" ht="56.7" hidden="false" customHeight="true" outlineLevel="0" collapsed="false">
      <c r="A47" s="11" t="s">
        <v>226</v>
      </c>
      <c r="B47" s="12" t="s">
        <v>227</v>
      </c>
      <c r="C47" s="12" t="s">
        <v>228</v>
      </c>
      <c r="D47" s="11" t="s">
        <v>23</v>
      </c>
      <c r="E47" s="11" t="s">
        <v>24</v>
      </c>
      <c r="F47" s="11" t="s">
        <v>229</v>
      </c>
      <c r="G47" s="11" t="n">
        <v>229483.46</v>
      </c>
      <c r="H47" s="11" t="n">
        <v>13403.45</v>
      </c>
      <c r="I47" s="12" t="s">
        <v>230</v>
      </c>
      <c r="J47" s="13"/>
      <c r="M47" s="15"/>
    </row>
    <row r="48" s="14" customFormat="true" ht="56.7" hidden="false" customHeight="true" outlineLevel="0" collapsed="false">
      <c r="A48" s="11" t="s">
        <v>231</v>
      </c>
      <c r="B48" s="12" t="s">
        <v>232</v>
      </c>
      <c r="C48" s="12" t="s">
        <v>233</v>
      </c>
      <c r="D48" s="11" t="s">
        <v>23</v>
      </c>
      <c r="E48" s="11" t="s">
        <v>24</v>
      </c>
      <c r="F48" s="11" t="s">
        <v>234</v>
      </c>
      <c r="G48" s="11" t="n">
        <f aca="false">116561.76+37908.88</f>
        <v>154470.64</v>
      </c>
      <c r="H48" s="11" t="n">
        <v>26736.51</v>
      </c>
      <c r="I48" s="12" t="s">
        <v>235</v>
      </c>
      <c r="J48" s="13"/>
      <c r="M48" s="15"/>
    </row>
    <row r="49" s="14" customFormat="true" ht="56.7" hidden="false" customHeight="true" outlineLevel="0" collapsed="false">
      <c r="A49" s="11" t="s">
        <v>236</v>
      </c>
      <c r="B49" s="12" t="s">
        <v>237</v>
      </c>
      <c r="C49" s="12" t="s">
        <v>238</v>
      </c>
      <c r="D49" s="11" t="s">
        <v>23</v>
      </c>
      <c r="E49" s="11" t="s">
        <v>36</v>
      </c>
      <c r="F49" s="11" t="s">
        <v>239</v>
      </c>
      <c r="G49" s="11" t="n">
        <v>1049715.22</v>
      </c>
      <c r="H49" s="11" t="n">
        <v>75752.62</v>
      </c>
      <c r="I49" s="12" t="s">
        <v>240</v>
      </c>
      <c r="J49" s="13"/>
      <c r="M49" s="15"/>
    </row>
    <row r="50" s="14" customFormat="true" ht="56.7" hidden="false" customHeight="true" outlineLevel="0" collapsed="false">
      <c r="A50" s="11" t="s">
        <v>241</v>
      </c>
      <c r="B50" s="12" t="s">
        <v>242</v>
      </c>
      <c r="C50" s="12" t="s">
        <v>243</v>
      </c>
      <c r="D50" s="11" t="s">
        <v>23</v>
      </c>
      <c r="E50" s="11" t="s">
        <v>24</v>
      </c>
      <c r="F50" s="11" t="s">
        <v>244</v>
      </c>
      <c r="G50" s="11" t="n">
        <f aca="false">240857.53+343572.11+88984.55</f>
        <v>673414.19</v>
      </c>
      <c r="H50" s="11" t="n">
        <v>31788.72</v>
      </c>
      <c r="I50" s="12" t="s">
        <v>245</v>
      </c>
      <c r="J50" s="13"/>
      <c r="M50" s="15"/>
    </row>
    <row r="51" s="14" customFormat="true" ht="56.7" hidden="false" customHeight="true" outlineLevel="0" collapsed="false">
      <c r="A51" s="11" t="s">
        <v>147</v>
      </c>
      <c r="B51" s="12" t="s">
        <v>148</v>
      </c>
      <c r="C51" s="12" t="s">
        <v>246</v>
      </c>
      <c r="D51" s="11" t="s">
        <v>23</v>
      </c>
      <c r="E51" s="11" t="s">
        <v>24</v>
      </c>
      <c r="F51" s="11" t="s">
        <v>247</v>
      </c>
      <c r="G51" s="11" t="n">
        <v>331698.02</v>
      </c>
      <c r="H51" s="11" t="n">
        <v>31784.8</v>
      </c>
      <c r="I51" s="12" t="s">
        <v>248</v>
      </c>
      <c r="J51" s="13"/>
      <c r="M51" s="15"/>
    </row>
    <row r="52" s="14" customFormat="true" ht="56.7" hidden="false" customHeight="true" outlineLevel="0" collapsed="false">
      <c r="A52" s="11" t="s">
        <v>249</v>
      </c>
      <c r="B52" s="12" t="s">
        <v>250</v>
      </c>
      <c r="C52" s="12" t="s">
        <v>251</v>
      </c>
      <c r="D52" s="11" t="s">
        <v>23</v>
      </c>
      <c r="E52" s="11" t="s">
        <v>24</v>
      </c>
      <c r="F52" s="11" t="s">
        <v>252</v>
      </c>
      <c r="G52" s="11" t="n">
        <f aca="false">265831.53+9395.68+29.28+11869.28</f>
        <v>287125.77</v>
      </c>
      <c r="H52" s="11" t="n">
        <v>31792.7</v>
      </c>
      <c r="I52" s="12" t="s">
        <v>253</v>
      </c>
      <c r="J52" s="13"/>
      <c r="M52" s="15"/>
    </row>
    <row r="53" s="14" customFormat="true" ht="56.7" hidden="false" customHeight="true" outlineLevel="0" collapsed="false">
      <c r="A53" s="11" t="s">
        <v>254</v>
      </c>
      <c r="B53" s="12" t="s">
        <v>255</v>
      </c>
      <c r="C53" s="12" t="s">
        <v>256</v>
      </c>
      <c r="D53" s="11" t="s">
        <v>23</v>
      </c>
      <c r="E53" s="11" t="s">
        <v>24</v>
      </c>
      <c r="F53" s="11" t="s">
        <v>257</v>
      </c>
      <c r="G53" s="11" t="n">
        <f aca="false">369961.47-550+8652.16+38064.92</f>
        <v>416128.55</v>
      </c>
      <c r="H53" s="11" t="n">
        <v>36472.22</v>
      </c>
      <c r="I53" s="12" t="s">
        <v>258</v>
      </c>
      <c r="J53" s="13"/>
      <c r="M53" s="15"/>
    </row>
    <row r="54" s="14" customFormat="true" ht="56.7" hidden="false" customHeight="true" outlineLevel="0" collapsed="false">
      <c r="A54" s="11" t="s">
        <v>259</v>
      </c>
      <c r="B54" s="12" t="s">
        <v>260</v>
      </c>
      <c r="C54" s="12" t="s">
        <v>261</v>
      </c>
      <c r="D54" s="11" t="s">
        <v>23</v>
      </c>
      <c r="E54" s="11" t="s">
        <v>24</v>
      </c>
      <c r="F54" s="11" t="s">
        <v>262</v>
      </c>
      <c r="G54" s="11" t="n">
        <v>725662.9</v>
      </c>
      <c r="H54" s="11" t="n">
        <v>166183.12</v>
      </c>
      <c r="I54" s="12" t="s">
        <v>263</v>
      </c>
      <c r="J54" s="13"/>
      <c r="L54" s="11"/>
      <c r="M54" s="15"/>
    </row>
    <row r="55" s="14" customFormat="true" ht="56.7" hidden="false" customHeight="true" outlineLevel="0" collapsed="false">
      <c r="A55" s="11" t="s">
        <v>264</v>
      </c>
      <c r="B55" s="12" t="s">
        <v>265</v>
      </c>
      <c r="C55" s="12" t="s">
        <v>266</v>
      </c>
      <c r="D55" s="11" t="s">
        <v>267</v>
      </c>
      <c r="E55" s="11" t="s">
        <v>267</v>
      </c>
      <c r="F55" s="11" t="s">
        <v>268</v>
      </c>
      <c r="G55" s="11" t="n">
        <v>579.42</v>
      </c>
      <c r="H55" s="11" t="n">
        <v>0</v>
      </c>
      <c r="I55" s="12" t="s">
        <v>269</v>
      </c>
      <c r="J55" s="13"/>
      <c r="M55" s="15"/>
    </row>
    <row r="56" s="14" customFormat="true" ht="56.7" hidden="false" customHeight="true" outlineLevel="0" collapsed="false">
      <c r="A56" s="11" t="s">
        <v>270</v>
      </c>
      <c r="B56" s="12" t="s">
        <v>271</v>
      </c>
      <c r="C56" s="12" t="s">
        <v>272</v>
      </c>
      <c r="D56" s="11" t="s">
        <v>267</v>
      </c>
      <c r="E56" s="11" t="s">
        <v>267</v>
      </c>
      <c r="F56" s="11" t="s">
        <v>273</v>
      </c>
      <c r="G56" s="11" t="n">
        <v>1012.44</v>
      </c>
      <c r="H56" s="11" t="n">
        <v>0</v>
      </c>
      <c r="I56" s="12" t="s">
        <v>274</v>
      </c>
      <c r="J56" s="13"/>
      <c r="M56" s="15"/>
    </row>
    <row r="57" s="14" customFormat="true" ht="56.7" hidden="false" customHeight="true" outlineLevel="0" collapsed="false">
      <c r="A57" s="11" t="s">
        <v>275</v>
      </c>
      <c r="B57" s="12" t="s">
        <v>276</v>
      </c>
      <c r="C57" s="12" t="s">
        <v>277</v>
      </c>
      <c r="D57" s="11" t="s">
        <v>267</v>
      </c>
      <c r="E57" s="11" t="s">
        <v>267</v>
      </c>
      <c r="F57" s="11" t="s">
        <v>278</v>
      </c>
      <c r="G57" s="11" t="n">
        <v>270.82</v>
      </c>
      <c r="H57" s="11" t="n">
        <v>0</v>
      </c>
      <c r="I57" s="12" t="s">
        <v>279</v>
      </c>
      <c r="J57" s="13"/>
      <c r="K57" s="16" t="s">
        <v>280</v>
      </c>
      <c r="M57" s="15"/>
    </row>
    <row r="58" s="14" customFormat="true" ht="56.7" hidden="false" customHeight="true" outlineLevel="0" collapsed="false">
      <c r="A58" s="11" t="s">
        <v>281</v>
      </c>
      <c r="B58" s="12" t="s">
        <v>282</v>
      </c>
      <c r="C58" s="12" t="s">
        <v>283</v>
      </c>
      <c r="D58" s="11" t="s">
        <v>267</v>
      </c>
      <c r="E58" s="11" t="s">
        <v>267</v>
      </c>
      <c r="F58" s="11" t="s">
        <v>284</v>
      </c>
      <c r="G58" s="11" t="n">
        <v>253.11</v>
      </c>
      <c r="H58" s="11" t="n">
        <v>0</v>
      </c>
      <c r="I58" s="12" t="s">
        <v>285</v>
      </c>
      <c r="J58" s="13"/>
      <c r="M58" s="15"/>
    </row>
    <row r="59" s="14" customFormat="true" ht="56.7" hidden="false" customHeight="true" outlineLevel="0" collapsed="false">
      <c r="A59" s="11" t="s">
        <v>286</v>
      </c>
      <c r="B59" s="12" t="s">
        <v>287</v>
      </c>
      <c r="C59" s="12" t="s">
        <v>288</v>
      </c>
      <c r="D59" s="11" t="s">
        <v>267</v>
      </c>
      <c r="E59" s="11" t="s">
        <v>267</v>
      </c>
      <c r="F59" s="11" t="s">
        <v>289</v>
      </c>
      <c r="G59" s="11" t="n">
        <v>861.49</v>
      </c>
      <c r="H59" s="11" t="n">
        <v>0</v>
      </c>
      <c r="I59" s="12" t="s">
        <v>290</v>
      </c>
      <c r="J59" s="13"/>
      <c r="M59" s="15"/>
    </row>
    <row r="60" s="14" customFormat="true" ht="56.7" hidden="false" customHeight="true" outlineLevel="0" collapsed="false">
      <c r="A60" s="11" t="s">
        <v>291</v>
      </c>
      <c r="B60" s="12" t="s">
        <v>292</v>
      </c>
      <c r="C60" s="12" t="s">
        <v>293</v>
      </c>
      <c r="D60" s="11" t="s">
        <v>267</v>
      </c>
      <c r="E60" s="11" t="s">
        <v>267</v>
      </c>
      <c r="F60" s="11" t="s">
        <v>294</v>
      </c>
      <c r="G60" s="11" t="n">
        <v>77.47</v>
      </c>
      <c r="H60" s="11" t="n">
        <v>0</v>
      </c>
      <c r="I60" s="12" t="s">
        <v>295</v>
      </c>
      <c r="J60" s="13"/>
      <c r="M60" s="15"/>
    </row>
    <row r="61" s="14" customFormat="true" ht="56.7" hidden="false" customHeight="true" outlineLevel="0" collapsed="false">
      <c r="A61" s="11" t="s">
        <v>296</v>
      </c>
      <c r="B61" s="12" t="s">
        <v>297</v>
      </c>
      <c r="C61" s="12" t="s">
        <v>298</v>
      </c>
      <c r="D61" s="11" t="s">
        <v>267</v>
      </c>
      <c r="E61" s="11" t="s">
        <v>267</v>
      </c>
      <c r="F61" s="11" t="s">
        <v>299</v>
      </c>
      <c r="G61" s="11" t="n">
        <v>77.47</v>
      </c>
      <c r="H61" s="11" t="n">
        <v>0</v>
      </c>
      <c r="I61" s="12" t="s">
        <v>295</v>
      </c>
      <c r="J61" s="13"/>
      <c r="M61" s="15"/>
    </row>
    <row r="62" s="14" customFormat="true" ht="56.7" hidden="false" customHeight="true" outlineLevel="0" collapsed="false">
      <c r="A62" s="11" t="s">
        <v>300</v>
      </c>
      <c r="B62" s="12" t="s">
        <v>301</v>
      </c>
      <c r="C62" s="12" t="s">
        <v>302</v>
      </c>
      <c r="D62" s="11" t="s">
        <v>267</v>
      </c>
      <c r="E62" s="11" t="s">
        <v>267</v>
      </c>
      <c r="F62" s="11" t="s">
        <v>303</v>
      </c>
      <c r="G62" s="11" t="n">
        <v>77.47</v>
      </c>
      <c r="H62" s="11" t="n">
        <v>0</v>
      </c>
      <c r="I62" s="12" t="s">
        <v>295</v>
      </c>
      <c r="J62" s="13"/>
      <c r="M62" s="15"/>
    </row>
    <row r="63" s="14" customFormat="true" ht="56.7" hidden="false" customHeight="true" outlineLevel="0" collapsed="false">
      <c r="A63" s="11" t="s">
        <v>304</v>
      </c>
      <c r="B63" s="12" t="s">
        <v>305</v>
      </c>
      <c r="C63" s="12" t="s">
        <v>306</v>
      </c>
      <c r="D63" s="11" t="s">
        <v>267</v>
      </c>
      <c r="E63" s="11" t="s">
        <v>267</v>
      </c>
      <c r="F63" s="11" t="s">
        <v>307</v>
      </c>
      <c r="G63" s="11" t="n">
        <v>77.47</v>
      </c>
      <c r="H63" s="11" t="n">
        <v>0</v>
      </c>
      <c r="I63" s="12" t="s">
        <v>295</v>
      </c>
      <c r="J63" s="13"/>
      <c r="M63" s="15"/>
    </row>
    <row r="64" s="14" customFormat="true" ht="56.7" hidden="false" customHeight="true" outlineLevel="0" collapsed="false">
      <c r="A64" s="11" t="s">
        <v>308</v>
      </c>
      <c r="B64" s="12" t="s">
        <v>309</v>
      </c>
      <c r="C64" s="12" t="s">
        <v>310</v>
      </c>
      <c r="D64" s="11" t="s">
        <v>267</v>
      </c>
      <c r="E64" s="11" t="s">
        <v>267</v>
      </c>
      <c r="F64" s="11" t="s">
        <v>311</v>
      </c>
      <c r="G64" s="11" t="n">
        <v>77.47</v>
      </c>
      <c r="H64" s="11" t="n">
        <v>0</v>
      </c>
      <c r="I64" s="12" t="s">
        <v>295</v>
      </c>
      <c r="J64" s="13"/>
      <c r="M64" s="15"/>
    </row>
    <row r="65" s="14" customFormat="true" ht="56.7" hidden="false" customHeight="true" outlineLevel="0" collapsed="false">
      <c r="A65" s="11" t="s">
        <v>300</v>
      </c>
      <c r="B65" s="12" t="s">
        <v>301</v>
      </c>
      <c r="C65" s="12" t="s">
        <v>312</v>
      </c>
      <c r="D65" s="11" t="s">
        <v>267</v>
      </c>
      <c r="E65" s="11" t="s">
        <v>267</v>
      </c>
      <c r="F65" s="11" t="s">
        <v>313</v>
      </c>
      <c r="G65" s="11" t="n">
        <v>77.47</v>
      </c>
      <c r="H65" s="11" t="n">
        <v>0</v>
      </c>
      <c r="I65" s="12" t="s">
        <v>295</v>
      </c>
      <c r="J65" s="13"/>
      <c r="M65" s="15"/>
    </row>
    <row r="66" s="14" customFormat="true" ht="56.7" hidden="false" customHeight="true" outlineLevel="0" collapsed="false">
      <c r="A66" s="11" t="s">
        <v>300</v>
      </c>
      <c r="B66" s="12" t="s">
        <v>301</v>
      </c>
      <c r="C66" s="12" t="s">
        <v>314</v>
      </c>
      <c r="D66" s="11" t="s">
        <v>267</v>
      </c>
      <c r="E66" s="11" t="s">
        <v>267</v>
      </c>
      <c r="F66" s="11" t="s">
        <v>315</v>
      </c>
      <c r="G66" s="11" t="n">
        <v>309.88</v>
      </c>
      <c r="H66" s="11" t="n">
        <v>0</v>
      </c>
      <c r="I66" s="12" t="s">
        <v>316</v>
      </c>
      <c r="J66" s="13"/>
      <c r="M66" s="15"/>
    </row>
    <row r="67" s="14" customFormat="true" ht="56.7" hidden="false" customHeight="true" outlineLevel="0" collapsed="false">
      <c r="A67" s="11" t="s">
        <v>317</v>
      </c>
      <c r="B67" s="12" t="s">
        <v>318</v>
      </c>
      <c r="C67" s="12" t="s">
        <v>319</v>
      </c>
      <c r="D67" s="11" t="s">
        <v>267</v>
      </c>
      <c r="E67" s="11" t="s">
        <v>267</v>
      </c>
      <c r="F67" s="11" t="s">
        <v>320</v>
      </c>
      <c r="G67" s="11" t="n">
        <v>542.26</v>
      </c>
      <c r="H67" s="11" t="n">
        <v>0</v>
      </c>
      <c r="I67" s="12" t="s">
        <v>321</v>
      </c>
      <c r="J67" s="13"/>
      <c r="M67" s="15"/>
    </row>
    <row r="68" s="14" customFormat="true" ht="56.7" hidden="false" customHeight="true" outlineLevel="0" collapsed="false">
      <c r="A68" s="11" t="s">
        <v>322</v>
      </c>
      <c r="B68" s="12" t="s">
        <v>323</v>
      </c>
      <c r="C68" s="12" t="s">
        <v>324</v>
      </c>
      <c r="D68" s="11" t="s">
        <v>267</v>
      </c>
      <c r="E68" s="11" t="s">
        <v>267</v>
      </c>
      <c r="F68" s="11" t="s">
        <v>325</v>
      </c>
      <c r="G68" s="11" t="n">
        <v>619.74</v>
      </c>
      <c r="H68" s="11" t="n">
        <v>0</v>
      </c>
      <c r="I68" s="12" t="s">
        <v>326</v>
      </c>
      <c r="J68" s="13"/>
      <c r="M68" s="15"/>
    </row>
    <row r="69" s="14" customFormat="true" ht="56.7" hidden="false" customHeight="true" outlineLevel="0" collapsed="false">
      <c r="A69" s="11" t="s">
        <v>291</v>
      </c>
      <c r="B69" s="12" t="s">
        <v>292</v>
      </c>
      <c r="C69" s="12" t="s">
        <v>327</v>
      </c>
      <c r="D69" s="11" t="s">
        <v>267</v>
      </c>
      <c r="E69" s="11" t="s">
        <v>267</v>
      </c>
      <c r="F69" s="11" t="s">
        <v>328</v>
      </c>
      <c r="G69" s="11" t="n">
        <v>542.26</v>
      </c>
      <c r="H69" s="11" t="n">
        <v>0</v>
      </c>
      <c r="I69" s="12" t="s">
        <v>321</v>
      </c>
      <c r="J69" s="13"/>
      <c r="M69" s="15"/>
    </row>
    <row r="70" s="14" customFormat="true" ht="67.65" hidden="false" customHeight="true" outlineLevel="0" collapsed="false">
      <c r="A70" s="11" t="s">
        <v>329</v>
      </c>
      <c r="B70" s="12" t="s">
        <v>330</v>
      </c>
      <c r="C70" s="12" t="s">
        <v>331</v>
      </c>
      <c r="D70" s="11" t="s">
        <v>267</v>
      </c>
      <c r="E70" s="11" t="s">
        <v>267</v>
      </c>
      <c r="F70" s="11" t="s">
        <v>332</v>
      </c>
      <c r="G70" s="11" t="n">
        <v>387.34</v>
      </c>
      <c r="H70" s="11" t="n">
        <v>0</v>
      </c>
      <c r="I70" s="12" t="s">
        <v>333</v>
      </c>
      <c r="J70" s="13"/>
      <c r="M70" s="15"/>
    </row>
    <row r="71" s="14" customFormat="true" ht="56.7" hidden="false" customHeight="true" outlineLevel="0" collapsed="false">
      <c r="A71" s="11" t="s">
        <v>334</v>
      </c>
      <c r="B71" s="12" t="s">
        <v>335</v>
      </c>
      <c r="C71" s="12" t="s">
        <v>336</v>
      </c>
      <c r="D71" s="11" t="s">
        <v>23</v>
      </c>
      <c r="E71" s="11" t="s">
        <v>30</v>
      </c>
      <c r="F71" s="11" t="s">
        <v>337</v>
      </c>
      <c r="G71" s="11" t="n">
        <v>15246</v>
      </c>
      <c r="H71" s="11" t="n">
        <v>1386</v>
      </c>
      <c r="I71" s="12" t="s">
        <v>338</v>
      </c>
      <c r="J71" s="13"/>
      <c r="M71" s="15"/>
    </row>
    <row r="72" s="14" customFormat="true" ht="56.7" hidden="false" customHeight="true" outlineLevel="0" collapsed="false">
      <c r="A72" s="11" t="s">
        <v>339</v>
      </c>
      <c r="B72" s="12" t="s">
        <v>340</v>
      </c>
      <c r="C72" s="12" t="s">
        <v>341</v>
      </c>
      <c r="D72" s="11" t="s">
        <v>23</v>
      </c>
      <c r="E72" s="11" t="s">
        <v>30</v>
      </c>
      <c r="F72" s="11" t="s">
        <v>342</v>
      </c>
      <c r="G72" s="11" t="n">
        <v>198</v>
      </c>
      <c r="H72" s="11" t="n">
        <v>0</v>
      </c>
      <c r="I72" s="12" t="s">
        <v>26</v>
      </c>
      <c r="J72" s="13"/>
      <c r="M72" s="15"/>
    </row>
    <row r="73" s="14" customFormat="true" ht="56.7" hidden="false" customHeight="true" outlineLevel="0" collapsed="false">
      <c r="A73" s="11" t="s">
        <v>343</v>
      </c>
      <c r="B73" s="12" t="s">
        <v>344</v>
      </c>
      <c r="C73" s="12" t="s">
        <v>345</v>
      </c>
      <c r="D73" s="11" t="s">
        <v>23</v>
      </c>
      <c r="E73" s="11" t="s">
        <v>24</v>
      </c>
      <c r="F73" s="11" t="s">
        <v>346</v>
      </c>
      <c r="G73" s="11" t="n">
        <v>194.75</v>
      </c>
      <c r="H73" s="11" t="n">
        <v>0</v>
      </c>
      <c r="I73" s="12" t="s">
        <v>347</v>
      </c>
      <c r="J73" s="13"/>
      <c r="M73" s="15"/>
    </row>
    <row r="74" s="14" customFormat="true" ht="56.7" hidden="false" customHeight="true" outlineLevel="0" collapsed="false">
      <c r="A74" s="11" t="s">
        <v>348</v>
      </c>
      <c r="B74" s="12" t="s">
        <v>349</v>
      </c>
      <c r="C74" s="12" t="s">
        <v>350</v>
      </c>
      <c r="D74" s="11" t="s">
        <v>23</v>
      </c>
      <c r="E74" s="11" t="s">
        <v>24</v>
      </c>
      <c r="F74" s="11" t="s">
        <v>351</v>
      </c>
      <c r="G74" s="11" t="n">
        <v>8805</v>
      </c>
      <c r="H74" s="11" t="n">
        <v>0</v>
      </c>
      <c r="I74" s="12" t="s">
        <v>352</v>
      </c>
      <c r="J74" s="13"/>
      <c r="M74" s="15"/>
    </row>
    <row r="75" s="14" customFormat="true" ht="56.7" hidden="false" customHeight="true" outlineLevel="0" collapsed="false">
      <c r="A75" s="11" t="s">
        <v>353</v>
      </c>
      <c r="B75" s="12" t="s">
        <v>354</v>
      </c>
      <c r="C75" s="12" t="s">
        <v>355</v>
      </c>
      <c r="D75" s="11" t="s">
        <v>267</v>
      </c>
      <c r="E75" s="11" t="s">
        <v>267</v>
      </c>
      <c r="F75" s="11" t="s">
        <v>356</v>
      </c>
      <c r="G75" s="11" t="n">
        <v>77.47</v>
      </c>
      <c r="H75" s="11" t="n">
        <v>0</v>
      </c>
      <c r="I75" s="12" t="s">
        <v>295</v>
      </c>
      <c r="J75" s="13"/>
      <c r="M75" s="15"/>
    </row>
    <row r="76" s="14" customFormat="true" ht="56.7" hidden="false" customHeight="true" outlineLevel="0" collapsed="false">
      <c r="A76" s="11" t="s">
        <v>357</v>
      </c>
      <c r="B76" s="12" t="s">
        <v>358</v>
      </c>
      <c r="C76" s="12" t="s">
        <v>359</v>
      </c>
      <c r="D76" s="11" t="s">
        <v>267</v>
      </c>
      <c r="E76" s="11" t="s">
        <v>267</v>
      </c>
      <c r="F76" s="11" t="s">
        <v>360</v>
      </c>
      <c r="G76" s="11" t="n">
        <v>450</v>
      </c>
      <c r="H76" s="11" t="n">
        <v>0</v>
      </c>
      <c r="I76" s="12" t="s">
        <v>361</v>
      </c>
      <c r="J76" s="13"/>
      <c r="M76" s="15"/>
    </row>
    <row r="77" s="14" customFormat="true" ht="56.7" hidden="false" customHeight="true" outlineLevel="0" collapsed="false">
      <c r="A77" s="11" t="s">
        <v>362</v>
      </c>
      <c r="B77" s="12" t="s">
        <v>363</v>
      </c>
      <c r="C77" s="12" t="s">
        <v>364</v>
      </c>
      <c r="D77" s="11" t="s">
        <v>267</v>
      </c>
      <c r="E77" s="11" t="s">
        <v>267</v>
      </c>
      <c r="F77" s="11" t="s">
        <v>365</v>
      </c>
      <c r="G77" s="11" t="n">
        <v>450</v>
      </c>
      <c r="H77" s="11" t="n">
        <v>0</v>
      </c>
      <c r="I77" s="12" t="s">
        <v>361</v>
      </c>
      <c r="J77" s="13"/>
      <c r="M77" s="15"/>
    </row>
    <row r="78" s="14" customFormat="true" ht="56.7" hidden="false" customHeight="true" outlineLevel="0" collapsed="false">
      <c r="A78" s="11" t="s">
        <v>366</v>
      </c>
      <c r="B78" s="12" t="s">
        <v>367</v>
      </c>
      <c r="C78" s="12" t="s">
        <v>368</v>
      </c>
      <c r="D78" s="11" t="s">
        <v>267</v>
      </c>
      <c r="E78" s="11" t="s">
        <v>267</v>
      </c>
      <c r="F78" s="11" t="s">
        <v>369</v>
      </c>
      <c r="G78" s="11" t="n">
        <v>450</v>
      </c>
      <c r="H78" s="11" t="n">
        <v>0</v>
      </c>
      <c r="I78" s="12" t="s">
        <v>361</v>
      </c>
      <c r="J78" s="13"/>
      <c r="M78" s="15"/>
    </row>
    <row r="79" s="14" customFormat="true" ht="56.7" hidden="false" customHeight="true" outlineLevel="0" collapsed="false">
      <c r="A79" s="11" t="s">
        <v>370</v>
      </c>
      <c r="B79" s="12" t="s">
        <v>371</v>
      </c>
      <c r="C79" s="12" t="s">
        <v>372</v>
      </c>
      <c r="D79" s="11" t="s">
        <v>267</v>
      </c>
      <c r="E79" s="11" t="s">
        <v>267</v>
      </c>
      <c r="F79" s="11" t="s">
        <v>373</v>
      </c>
      <c r="G79" s="11" t="n">
        <v>450</v>
      </c>
      <c r="H79" s="11" t="n">
        <v>0</v>
      </c>
      <c r="I79" s="12" t="s">
        <v>361</v>
      </c>
      <c r="J79" s="13"/>
      <c r="M79" s="15"/>
    </row>
    <row r="80" s="14" customFormat="true" ht="56.7" hidden="false" customHeight="true" outlineLevel="0" collapsed="false">
      <c r="A80" s="11" t="s">
        <v>374</v>
      </c>
      <c r="B80" s="12" t="s">
        <v>375</v>
      </c>
      <c r="C80" s="12" t="s">
        <v>376</v>
      </c>
      <c r="D80" s="11" t="s">
        <v>267</v>
      </c>
      <c r="E80" s="11" t="s">
        <v>267</v>
      </c>
      <c r="F80" s="11" t="s">
        <v>377</v>
      </c>
      <c r="G80" s="11" t="n">
        <v>450</v>
      </c>
      <c r="H80" s="11" t="n">
        <v>0</v>
      </c>
      <c r="I80" s="12" t="s">
        <v>361</v>
      </c>
      <c r="J80" s="13"/>
      <c r="M80" s="15"/>
    </row>
    <row r="81" s="14" customFormat="true" ht="56.7" hidden="false" customHeight="true" outlineLevel="0" collapsed="false">
      <c r="A81" s="11" t="s">
        <v>378</v>
      </c>
      <c r="B81" s="12" t="s">
        <v>379</v>
      </c>
      <c r="C81" s="12" t="s">
        <v>380</v>
      </c>
      <c r="D81" s="11" t="s">
        <v>267</v>
      </c>
      <c r="E81" s="11" t="s">
        <v>267</v>
      </c>
      <c r="F81" s="11" t="s">
        <v>381</v>
      </c>
      <c r="G81" s="11" t="n">
        <v>450</v>
      </c>
      <c r="H81" s="11" t="n">
        <v>0</v>
      </c>
      <c r="I81" s="12" t="s">
        <v>361</v>
      </c>
      <c r="J81" s="13"/>
      <c r="M81" s="15"/>
    </row>
    <row r="82" s="14" customFormat="true" ht="56.7" hidden="false" customHeight="true" outlineLevel="0" collapsed="false">
      <c r="A82" s="11" t="s">
        <v>382</v>
      </c>
      <c r="B82" s="12" t="s">
        <v>383</v>
      </c>
      <c r="C82" s="12" t="s">
        <v>384</v>
      </c>
      <c r="D82" s="11" t="s">
        <v>267</v>
      </c>
      <c r="E82" s="11" t="s">
        <v>267</v>
      </c>
      <c r="F82" s="11" t="s">
        <v>385</v>
      </c>
      <c r="G82" s="11" t="n">
        <v>450</v>
      </c>
      <c r="H82" s="11" t="n">
        <v>0</v>
      </c>
      <c r="I82" s="12" t="s">
        <v>361</v>
      </c>
      <c r="J82" s="13"/>
      <c r="M82" s="15"/>
    </row>
    <row r="83" s="14" customFormat="true" ht="54.7" hidden="false" customHeight="true" outlineLevel="0" collapsed="false">
      <c r="A83" s="11" t="s">
        <v>386</v>
      </c>
      <c r="B83" s="12" t="s">
        <v>387</v>
      </c>
      <c r="C83" s="12" t="s">
        <v>388</v>
      </c>
      <c r="D83" s="11" t="s">
        <v>267</v>
      </c>
      <c r="E83" s="11" t="s">
        <v>267</v>
      </c>
      <c r="F83" s="11" t="s">
        <v>389</v>
      </c>
      <c r="G83" s="11" t="n">
        <v>450</v>
      </c>
      <c r="H83" s="11" t="n">
        <v>0</v>
      </c>
      <c r="I83" s="12" t="s">
        <v>361</v>
      </c>
      <c r="J83" s="13"/>
      <c r="M83" s="15"/>
    </row>
    <row r="84" s="14" customFormat="true" ht="56.7" hidden="false" customHeight="true" outlineLevel="0" collapsed="false">
      <c r="A84" s="11" t="s">
        <v>390</v>
      </c>
      <c r="B84" s="12" t="s">
        <v>391</v>
      </c>
      <c r="C84" s="12" t="s">
        <v>392</v>
      </c>
      <c r="D84" s="11" t="s">
        <v>267</v>
      </c>
      <c r="E84" s="11" t="s">
        <v>267</v>
      </c>
      <c r="F84" s="11" t="s">
        <v>393</v>
      </c>
      <c r="G84" s="11" t="n">
        <v>450</v>
      </c>
      <c r="H84" s="11" t="n">
        <v>0</v>
      </c>
      <c r="I84" s="12" t="s">
        <v>361</v>
      </c>
      <c r="J84" s="13"/>
      <c r="M84" s="15"/>
    </row>
    <row r="85" s="14" customFormat="true" ht="56.7" hidden="false" customHeight="true" outlineLevel="0" collapsed="false">
      <c r="A85" s="11" t="s">
        <v>394</v>
      </c>
      <c r="B85" s="12" t="s">
        <v>395</v>
      </c>
      <c r="C85" s="12" t="s">
        <v>396</v>
      </c>
      <c r="D85" s="11" t="s">
        <v>267</v>
      </c>
      <c r="E85" s="11" t="s">
        <v>267</v>
      </c>
      <c r="F85" s="11" t="s">
        <v>397</v>
      </c>
      <c r="G85" s="11" t="n">
        <v>90</v>
      </c>
      <c r="H85" s="11" t="n">
        <v>0</v>
      </c>
      <c r="I85" s="12" t="s">
        <v>398</v>
      </c>
      <c r="J85" s="13"/>
      <c r="M85" s="15"/>
    </row>
    <row r="86" s="14" customFormat="true" ht="56.7" hidden="false" customHeight="true" outlineLevel="0" collapsed="false">
      <c r="A86" s="11" t="s">
        <v>399</v>
      </c>
      <c r="B86" s="12" t="s">
        <v>400</v>
      </c>
      <c r="C86" s="12" t="s">
        <v>401</v>
      </c>
      <c r="D86" s="11" t="s">
        <v>267</v>
      </c>
      <c r="E86" s="11" t="s">
        <v>267</v>
      </c>
      <c r="F86" s="11" t="s">
        <v>402</v>
      </c>
      <c r="G86" s="11" t="n">
        <v>90</v>
      </c>
      <c r="H86" s="11" t="n">
        <v>0</v>
      </c>
      <c r="I86" s="12" t="s">
        <v>398</v>
      </c>
      <c r="J86" s="13"/>
      <c r="M86" s="15"/>
    </row>
    <row r="87" s="14" customFormat="true" ht="56.7" hidden="false" customHeight="true" outlineLevel="0" collapsed="false">
      <c r="A87" s="11" t="s">
        <v>403</v>
      </c>
      <c r="B87" s="12" t="s">
        <v>404</v>
      </c>
      <c r="C87" s="12" t="s">
        <v>405</v>
      </c>
      <c r="D87" s="11" t="s">
        <v>267</v>
      </c>
      <c r="E87" s="11" t="s">
        <v>267</v>
      </c>
      <c r="F87" s="11" t="s">
        <v>406</v>
      </c>
      <c r="G87" s="11" t="n">
        <v>90</v>
      </c>
      <c r="H87" s="11" t="n">
        <v>0</v>
      </c>
      <c r="I87" s="12" t="s">
        <v>398</v>
      </c>
      <c r="J87" s="13"/>
      <c r="M87" s="15"/>
    </row>
    <row r="88" s="14" customFormat="true" ht="56.7" hidden="false" customHeight="true" outlineLevel="0" collapsed="false">
      <c r="A88" s="11" t="s">
        <v>407</v>
      </c>
      <c r="B88" s="12" t="s">
        <v>408</v>
      </c>
      <c r="C88" s="12" t="s">
        <v>409</v>
      </c>
      <c r="D88" s="11" t="s">
        <v>267</v>
      </c>
      <c r="E88" s="11" t="s">
        <v>267</v>
      </c>
      <c r="F88" s="11" t="s">
        <v>410</v>
      </c>
      <c r="G88" s="11" t="n">
        <v>90</v>
      </c>
      <c r="H88" s="11" t="n">
        <v>0</v>
      </c>
      <c r="I88" s="12" t="s">
        <v>398</v>
      </c>
      <c r="J88" s="13"/>
      <c r="M88" s="15"/>
    </row>
    <row r="89" s="14" customFormat="true" ht="56.7" hidden="false" customHeight="true" outlineLevel="0" collapsed="false">
      <c r="A89" s="11" t="s">
        <v>411</v>
      </c>
      <c r="B89" s="12" t="s">
        <v>412</v>
      </c>
      <c r="C89" s="12" t="s">
        <v>413</v>
      </c>
      <c r="D89" s="11" t="s">
        <v>267</v>
      </c>
      <c r="E89" s="11" t="s">
        <v>267</v>
      </c>
      <c r="F89" s="11" t="s">
        <v>414</v>
      </c>
      <c r="G89" s="11" t="n">
        <v>450</v>
      </c>
      <c r="H89" s="11" t="n">
        <v>0</v>
      </c>
      <c r="I89" s="12" t="s">
        <v>361</v>
      </c>
      <c r="J89" s="13"/>
      <c r="M89" s="15"/>
    </row>
    <row r="90" s="14" customFormat="true" ht="56.7" hidden="false" customHeight="true" outlineLevel="0" collapsed="false">
      <c r="A90" s="11" t="s">
        <v>211</v>
      </c>
      <c r="B90" s="12" t="s">
        <v>212</v>
      </c>
      <c r="C90" s="12" t="s">
        <v>415</v>
      </c>
      <c r="D90" s="11" t="s">
        <v>23</v>
      </c>
      <c r="E90" s="11" t="s">
        <v>24</v>
      </c>
      <c r="F90" s="11" t="s">
        <v>416</v>
      </c>
      <c r="G90" s="11" t="n">
        <v>80100.3</v>
      </c>
      <c r="H90" s="11" t="n">
        <v>6936.06</v>
      </c>
      <c r="I90" s="12" t="s">
        <v>417</v>
      </c>
      <c r="J90" s="13"/>
      <c r="M90" s="15"/>
    </row>
    <row r="91" s="14" customFormat="true" ht="56.7" hidden="false" customHeight="true" outlineLevel="0" collapsed="false">
      <c r="A91" s="11" t="s">
        <v>418</v>
      </c>
      <c r="B91" s="12" t="s">
        <v>419</v>
      </c>
      <c r="C91" s="12" t="s">
        <v>420</v>
      </c>
      <c r="D91" s="11" t="s">
        <v>23</v>
      </c>
      <c r="E91" s="11" t="s">
        <v>24</v>
      </c>
      <c r="F91" s="11" t="s">
        <v>421</v>
      </c>
      <c r="G91" s="11" t="n">
        <f aca="false">6900-542.3</f>
        <v>6357.7</v>
      </c>
      <c r="H91" s="11" t="n">
        <v>0</v>
      </c>
      <c r="I91" s="12" t="s">
        <v>422</v>
      </c>
      <c r="J91" s="13"/>
      <c r="M91" s="15"/>
    </row>
    <row r="92" s="14" customFormat="true" ht="56.7" hidden="false" customHeight="true" outlineLevel="0" collapsed="false">
      <c r="A92" s="11" t="s">
        <v>423</v>
      </c>
      <c r="B92" s="12" t="s">
        <v>424</v>
      </c>
      <c r="C92" s="12" t="s">
        <v>425</v>
      </c>
      <c r="D92" s="11" t="s">
        <v>267</v>
      </c>
      <c r="E92" s="11" t="s">
        <v>267</v>
      </c>
      <c r="F92" s="11" t="s">
        <v>426</v>
      </c>
      <c r="G92" s="11" t="n">
        <v>705.43</v>
      </c>
      <c r="H92" s="11" t="n">
        <v>0</v>
      </c>
      <c r="I92" s="12" t="s">
        <v>427</v>
      </c>
      <c r="J92" s="13"/>
      <c r="M92" s="15"/>
    </row>
    <row r="93" s="14" customFormat="true" ht="56.7" hidden="false" customHeight="true" outlineLevel="0" collapsed="false">
      <c r="A93" s="11" t="s">
        <v>216</v>
      </c>
      <c r="B93" s="12" t="s">
        <v>217</v>
      </c>
      <c r="C93" s="12" t="s">
        <v>428</v>
      </c>
      <c r="D93" s="11" t="s">
        <v>23</v>
      </c>
      <c r="E93" s="11" t="s">
        <v>24</v>
      </c>
      <c r="F93" s="11" t="s">
        <v>429</v>
      </c>
      <c r="G93" s="11" t="n">
        <v>100000</v>
      </c>
      <c r="H93" s="11" t="n">
        <v>2368.17</v>
      </c>
      <c r="I93" s="12" t="s">
        <v>430</v>
      </c>
      <c r="J93" s="13"/>
      <c r="M93" s="15"/>
    </row>
    <row r="94" s="14" customFormat="true" ht="56.7" hidden="false" customHeight="true" outlineLevel="0" collapsed="false">
      <c r="A94" s="11" t="s">
        <v>431</v>
      </c>
      <c r="B94" s="12" t="s">
        <v>432</v>
      </c>
      <c r="C94" s="12" t="s">
        <v>433</v>
      </c>
      <c r="D94" s="11" t="s">
        <v>23</v>
      </c>
      <c r="E94" s="11" t="s">
        <v>36</v>
      </c>
      <c r="F94" s="11" t="s">
        <v>434</v>
      </c>
      <c r="G94" s="11" t="n">
        <v>220800</v>
      </c>
      <c r="H94" s="11" t="n">
        <v>18400</v>
      </c>
      <c r="I94" s="12" t="s">
        <v>435</v>
      </c>
      <c r="J94" s="13"/>
      <c r="M94" s="15"/>
    </row>
    <row r="95" s="14" customFormat="true" ht="56.7" hidden="false" customHeight="true" outlineLevel="0" collapsed="false">
      <c r="A95" s="11" t="s">
        <v>436</v>
      </c>
      <c r="B95" s="12" t="s">
        <v>437</v>
      </c>
      <c r="C95" s="12" t="s">
        <v>438</v>
      </c>
      <c r="D95" s="11" t="s">
        <v>23</v>
      </c>
      <c r="E95" s="11" t="s">
        <v>267</v>
      </c>
      <c r="F95" s="11" t="s">
        <v>439</v>
      </c>
      <c r="G95" s="11" t="n">
        <v>12671.09</v>
      </c>
      <c r="H95" s="17" t="n">
        <v>0</v>
      </c>
      <c r="I95" s="12" t="s">
        <v>440</v>
      </c>
      <c r="J95" s="13"/>
      <c r="M95" s="15"/>
    </row>
    <row r="96" s="14" customFormat="true" ht="56.7" hidden="false" customHeight="true" outlineLevel="0" collapsed="false">
      <c r="A96" s="11" t="s">
        <v>441</v>
      </c>
      <c r="B96" s="12" t="s">
        <v>442</v>
      </c>
      <c r="C96" s="12" t="s">
        <v>443</v>
      </c>
      <c r="D96" s="11" t="s">
        <v>23</v>
      </c>
      <c r="E96" s="11" t="s">
        <v>30</v>
      </c>
      <c r="F96" s="11" t="s">
        <v>444</v>
      </c>
      <c r="G96" s="11" t="n">
        <v>448</v>
      </c>
      <c r="H96" s="17" t="n">
        <v>0</v>
      </c>
      <c r="I96" s="12" t="s">
        <v>445</v>
      </c>
      <c r="J96" s="13"/>
      <c r="M96" s="15"/>
    </row>
    <row r="97" s="14" customFormat="true" ht="56.7" hidden="false" customHeight="true" outlineLevel="0" collapsed="false">
      <c r="A97" s="11" t="s">
        <v>446</v>
      </c>
      <c r="B97" s="12" t="s">
        <v>447</v>
      </c>
      <c r="C97" s="12" t="s">
        <v>448</v>
      </c>
      <c r="D97" s="11" t="s">
        <v>23</v>
      </c>
      <c r="E97" s="11" t="s">
        <v>30</v>
      </c>
      <c r="F97" s="11" t="s">
        <v>449</v>
      </c>
      <c r="G97" s="11" t="n">
        <v>5900</v>
      </c>
      <c r="H97" s="17" t="n">
        <v>0</v>
      </c>
      <c r="I97" s="12" t="s">
        <v>450</v>
      </c>
      <c r="J97" s="13"/>
      <c r="M97" s="15"/>
    </row>
    <row r="98" s="14" customFormat="true" ht="56.7" hidden="false" customHeight="true" outlineLevel="0" collapsed="false">
      <c r="A98" s="11" t="s">
        <v>451</v>
      </c>
      <c r="B98" s="12" t="s">
        <v>452</v>
      </c>
      <c r="C98" s="12" t="s">
        <v>453</v>
      </c>
      <c r="D98" s="11" t="s">
        <v>267</v>
      </c>
      <c r="E98" s="11" t="s">
        <v>267</v>
      </c>
      <c r="F98" s="11" t="s">
        <v>454</v>
      </c>
      <c r="G98" s="11" t="n">
        <v>31168.01</v>
      </c>
      <c r="H98" s="17" t="n">
        <v>0</v>
      </c>
      <c r="I98" s="12" t="s">
        <v>455</v>
      </c>
      <c r="J98" s="13"/>
      <c r="M98" s="15"/>
    </row>
    <row r="99" s="14" customFormat="true" ht="56.7" hidden="false" customHeight="true" outlineLevel="0" collapsed="false">
      <c r="A99" s="11" t="s">
        <v>147</v>
      </c>
      <c r="B99" s="12" t="s">
        <v>148</v>
      </c>
      <c r="C99" s="12" t="s">
        <v>456</v>
      </c>
      <c r="D99" s="11" t="s">
        <v>23</v>
      </c>
      <c r="E99" s="11" t="s">
        <v>24</v>
      </c>
      <c r="F99" s="11" t="s">
        <v>457</v>
      </c>
      <c r="G99" s="11" t="n">
        <v>115000</v>
      </c>
      <c r="H99" s="17" t="n">
        <v>0</v>
      </c>
      <c r="I99" s="12" t="s">
        <v>458</v>
      </c>
      <c r="J99" s="13"/>
      <c r="M99" s="15"/>
    </row>
    <row r="100" s="14" customFormat="true" ht="56.7" hidden="false" customHeight="true" outlineLevel="0" collapsed="false">
      <c r="A100" s="11" t="s">
        <v>459</v>
      </c>
      <c r="B100" s="12" t="s">
        <v>460</v>
      </c>
      <c r="C100" s="12" t="s">
        <v>461</v>
      </c>
      <c r="D100" s="11" t="s">
        <v>267</v>
      </c>
      <c r="E100" s="11" t="s">
        <v>267</v>
      </c>
      <c r="F100" s="11" t="s">
        <v>462</v>
      </c>
      <c r="G100" s="11" t="n">
        <v>77.47</v>
      </c>
      <c r="H100" s="11" t="n">
        <v>0</v>
      </c>
      <c r="I100" s="12" t="s">
        <v>295</v>
      </c>
      <c r="J100" s="13"/>
      <c r="M100" s="15"/>
    </row>
    <row r="101" s="14" customFormat="true" ht="56.7" hidden="false" customHeight="true" outlineLevel="0" collapsed="false">
      <c r="A101" s="11" t="s">
        <v>463</v>
      </c>
      <c r="B101" s="12" t="s">
        <v>464</v>
      </c>
      <c r="C101" s="12" t="s">
        <v>465</v>
      </c>
      <c r="D101" s="11" t="s">
        <v>267</v>
      </c>
      <c r="E101" s="11" t="s">
        <v>267</v>
      </c>
      <c r="F101" s="11" t="s">
        <v>466</v>
      </c>
      <c r="G101" s="11" t="n">
        <v>77.47</v>
      </c>
      <c r="H101" s="11" t="n">
        <v>0</v>
      </c>
      <c r="I101" s="12" t="s">
        <v>295</v>
      </c>
      <c r="J101" s="13"/>
      <c r="M101" s="15"/>
    </row>
    <row r="102" s="14" customFormat="true" ht="56.7" hidden="false" customHeight="true" outlineLevel="0" collapsed="false">
      <c r="A102" s="11" t="s">
        <v>322</v>
      </c>
      <c r="B102" s="12" t="s">
        <v>323</v>
      </c>
      <c r="C102" s="18" t="s">
        <v>467</v>
      </c>
      <c r="D102" s="11" t="s">
        <v>267</v>
      </c>
      <c r="E102" s="11" t="s">
        <v>267</v>
      </c>
      <c r="F102" s="11" t="s">
        <v>468</v>
      </c>
      <c r="G102" s="11" t="n">
        <v>309.87</v>
      </c>
      <c r="H102" s="11" t="n">
        <v>0</v>
      </c>
      <c r="I102" s="12" t="s">
        <v>469</v>
      </c>
      <c r="J102" s="13"/>
      <c r="M102" s="15"/>
    </row>
    <row r="103" s="14" customFormat="true" ht="56.7" hidden="false" customHeight="true" outlineLevel="0" collapsed="false">
      <c r="A103" s="11" t="s">
        <v>329</v>
      </c>
      <c r="B103" s="12" t="s">
        <v>330</v>
      </c>
      <c r="C103" s="12" t="s">
        <v>470</v>
      </c>
      <c r="D103" s="11" t="s">
        <v>267</v>
      </c>
      <c r="E103" s="11" t="s">
        <v>267</v>
      </c>
      <c r="F103" s="11" t="s">
        <v>471</v>
      </c>
      <c r="G103" s="11" t="n">
        <v>232.4</v>
      </c>
      <c r="H103" s="11" t="n">
        <v>0</v>
      </c>
      <c r="I103" s="12" t="s">
        <v>472</v>
      </c>
      <c r="J103" s="13"/>
      <c r="M103" s="15"/>
    </row>
    <row r="104" s="14" customFormat="true" ht="56.7" hidden="false" customHeight="true" outlineLevel="0" collapsed="false">
      <c r="A104" s="11" t="s">
        <v>473</v>
      </c>
      <c r="B104" s="12" t="s">
        <v>474</v>
      </c>
      <c r="C104" s="12" t="s">
        <v>475</v>
      </c>
      <c r="D104" s="11" t="s">
        <v>267</v>
      </c>
      <c r="E104" s="11" t="s">
        <v>267</v>
      </c>
      <c r="F104" s="11" t="s">
        <v>476</v>
      </c>
      <c r="G104" s="11" t="n">
        <v>77.47</v>
      </c>
      <c r="H104" s="11" t="n">
        <v>0</v>
      </c>
      <c r="I104" s="12" t="s">
        <v>295</v>
      </c>
      <c r="J104" s="13"/>
      <c r="M104" s="15"/>
    </row>
    <row r="105" s="14" customFormat="true" ht="56.7" hidden="false" customHeight="true" outlineLevel="0" collapsed="false">
      <c r="A105" s="11" t="s">
        <v>291</v>
      </c>
      <c r="B105" s="12" t="s">
        <v>292</v>
      </c>
      <c r="C105" s="12" t="s">
        <v>477</v>
      </c>
      <c r="D105" s="11" t="s">
        <v>267</v>
      </c>
      <c r="E105" s="11" t="s">
        <v>267</v>
      </c>
      <c r="F105" s="11" t="s">
        <v>478</v>
      </c>
      <c r="G105" s="11" t="n">
        <v>77.47</v>
      </c>
      <c r="H105" s="11" t="n">
        <v>0</v>
      </c>
      <c r="I105" s="12" t="s">
        <v>295</v>
      </c>
      <c r="J105" s="13"/>
      <c r="M105" s="15"/>
    </row>
    <row r="106" s="14" customFormat="true" ht="56.7" hidden="false" customHeight="true" outlineLevel="0" collapsed="false">
      <c r="A106" s="11" t="s">
        <v>479</v>
      </c>
      <c r="B106" s="12" t="s">
        <v>480</v>
      </c>
      <c r="C106" s="12" t="s">
        <v>481</v>
      </c>
      <c r="D106" s="11" t="s">
        <v>267</v>
      </c>
      <c r="E106" s="11" t="s">
        <v>267</v>
      </c>
      <c r="F106" s="11" t="s">
        <v>482</v>
      </c>
      <c r="G106" s="11" t="n">
        <v>253.11</v>
      </c>
      <c r="H106" s="11" t="n">
        <v>0</v>
      </c>
      <c r="I106" s="12" t="s">
        <v>285</v>
      </c>
      <c r="J106" s="13"/>
      <c r="M106" s="15"/>
    </row>
    <row r="107" s="14" customFormat="true" ht="56.7" hidden="false" customHeight="true" outlineLevel="0" collapsed="false">
      <c r="A107" s="11" t="s">
        <v>322</v>
      </c>
      <c r="B107" s="12" t="s">
        <v>323</v>
      </c>
      <c r="C107" s="12" t="s">
        <v>483</v>
      </c>
      <c r="D107" s="11" t="s">
        <v>267</v>
      </c>
      <c r="E107" s="11" t="s">
        <v>267</v>
      </c>
      <c r="F107" s="11" t="s">
        <v>484</v>
      </c>
      <c r="G107" s="11" t="n">
        <v>542.26</v>
      </c>
      <c r="H107" s="11" t="n">
        <v>0</v>
      </c>
      <c r="I107" s="12" t="s">
        <v>321</v>
      </c>
      <c r="J107" s="13"/>
      <c r="M107" s="15"/>
    </row>
    <row r="108" s="14" customFormat="true" ht="56.7" hidden="false" customHeight="true" outlineLevel="0" collapsed="false">
      <c r="A108" s="11" t="s">
        <v>485</v>
      </c>
      <c r="B108" s="12" t="s">
        <v>486</v>
      </c>
      <c r="C108" s="12" t="s">
        <v>487</v>
      </c>
      <c r="D108" s="11" t="s">
        <v>267</v>
      </c>
      <c r="E108" s="11" t="s">
        <v>267</v>
      </c>
      <c r="F108" s="11" t="s">
        <v>488</v>
      </c>
      <c r="G108" s="11" t="n">
        <v>1083.28</v>
      </c>
      <c r="H108" s="11" t="n">
        <v>0</v>
      </c>
      <c r="I108" s="12" t="s">
        <v>489</v>
      </c>
      <c r="J108" s="13"/>
      <c r="M108" s="15"/>
    </row>
    <row r="109" s="14" customFormat="true" ht="56.7" hidden="false" customHeight="true" outlineLevel="0" collapsed="false">
      <c r="A109" s="11" t="s">
        <v>490</v>
      </c>
      <c r="B109" s="12" t="s">
        <v>491</v>
      </c>
      <c r="C109" s="12" t="s">
        <v>492</v>
      </c>
      <c r="D109" s="11" t="s">
        <v>267</v>
      </c>
      <c r="E109" s="11" t="s">
        <v>267</v>
      </c>
      <c r="F109" s="11" t="s">
        <v>493</v>
      </c>
      <c r="G109" s="11" t="n">
        <v>309.85</v>
      </c>
      <c r="H109" s="11" t="n">
        <v>0</v>
      </c>
      <c r="I109" s="12" t="s">
        <v>494</v>
      </c>
      <c r="J109" s="13"/>
      <c r="M109" s="15"/>
    </row>
    <row r="110" s="14" customFormat="true" ht="56.7" hidden="false" customHeight="true" outlineLevel="0" collapsed="false">
      <c r="A110" s="11" t="s">
        <v>495</v>
      </c>
      <c r="B110" s="12" t="s">
        <v>496</v>
      </c>
      <c r="C110" s="12" t="s">
        <v>497</v>
      </c>
      <c r="D110" s="11" t="s">
        <v>267</v>
      </c>
      <c r="E110" s="11" t="s">
        <v>267</v>
      </c>
      <c r="F110" s="11" t="s">
        <v>498</v>
      </c>
      <c r="G110" s="11" t="n">
        <v>289.71</v>
      </c>
      <c r="H110" s="11" t="n">
        <v>0</v>
      </c>
      <c r="I110" s="12" t="s">
        <v>499</v>
      </c>
      <c r="J110" s="13"/>
      <c r="M110" s="15"/>
    </row>
    <row r="111" s="14" customFormat="true" ht="56.7" hidden="false" customHeight="true" outlineLevel="0" collapsed="false">
      <c r="A111" s="11" t="s">
        <v>500</v>
      </c>
      <c r="B111" s="12" t="s">
        <v>501</v>
      </c>
      <c r="C111" s="12" t="s">
        <v>502</v>
      </c>
      <c r="D111" s="11" t="s">
        <v>267</v>
      </c>
      <c r="E111" s="11" t="s">
        <v>267</v>
      </c>
      <c r="F111" s="11" t="s">
        <v>503</v>
      </c>
      <c r="G111" s="11" t="n">
        <v>77.47</v>
      </c>
      <c r="H111" s="11" t="n">
        <v>0</v>
      </c>
      <c r="I111" s="12" t="s">
        <v>295</v>
      </c>
      <c r="J111" s="13"/>
      <c r="M111" s="15"/>
    </row>
    <row r="112" s="14" customFormat="true" ht="56.7" hidden="false" customHeight="true" outlineLevel="0" collapsed="false">
      <c r="A112" s="11" t="s">
        <v>504</v>
      </c>
      <c r="B112" s="12" t="s">
        <v>505</v>
      </c>
      <c r="C112" s="12" t="s">
        <v>506</v>
      </c>
      <c r="D112" s="11" t="s">
        <v>267</v>
      </c>
      <c r="E112" s="11" t="s">
        <v>267</v>
      </c>
      <c r="F112" s="11" t="s">
        <v>507</v>
      </c>
      <c r="G112" s="11" t="n">
        <v>154.93</v>
      </c>
      <c r="H112" s="11" t="n">
        <v>0</v>
      </c>
      <c r="I112" s="12" t="s">
        <v>508</v>
      </c>
      <c r="J112" s="13"/>
      <c r="M112" s="15"/>
    </row>
    <row r="113" s="14" customFormat="true" ht="56.7" hidden="false" customHeight="true" outlineLevel="0" collapsed="false">
      <c r="A113" s="11" t="s">
        <v>504</v>
      </c>
      <c r="B113" s="12" t="s">
        <v>505</v>
      </c>
      <c r="C113" s="12" t="s">
        <v>509</v>
      </c>
      <c r="D113" s="11" t="s">
        <v>267</v>
      </c>
      <c r="E113" s="11" t="s">
        <v>267</v>
      </c>
      <c r="F113" s="11" t="s">
        <v>510</v>
      </c>
      <c r="G113" s="11" t="n">
        <v>77.47</v>
      </c>
      <c r="H113" s="11" t="n">
        <v>0</v>
      </c>
      <c r="I113" s="12" t="s">
        <v>295</v>
      </c>
      <c r="J113" s="13"/>
      <c r="M113" s="15"/>
    </row>
    <row r="114" s="14" customFormat="true" ht="56.7" hidden="false" customHeight="true" outlineLevel="0" collapsed="false">
      <c r="A114" s="11" t="s">
        <v>511</v>
      </c>
      <c r="B114" s="12" t="s">
        <v>512</v>
      </c>
      <c r="C114" s="12" t="s">
        <v>513</v>
      </c>
      <c r="D114" s="11" t="s">
        <v>267</v>
      </c>
      <c r="E114" s="11" t="s">
        <v>267</v>
      </c>
      <c r="F114" s="11" t="s">
        <v>514</v>
      </c>
      <c r="G114" s="11" t="n">
        <v>253.11</v>
      </c>
      <c r="H114" s="11" t="n">
        <v>0</v>
      </c>
      <c r="I114" s="12" t="s">
        <v>285</v>
      </c>
      <c r="J114" s="13"/>
      <c r="M114" s="15"/>
    </row>
    <row r="115" s="14" customFormat="true" ht="56.7" hidden="false" customHeight="true" outlineLevel="0" collapsed="false">
      <c r="A115" s="11" t="s">
        <v>515</v>
      </c>
      <c r="B115" s="12" t="s">
        <v>516</v>
      </c>
      <c r="C115" s="12" t="s">
        <v>517</v>
      </c>
      <c r="D115" s="11" t="s">
        <v>267</v>
      </c>
      <c r="E115" s="11" t="s">
        <v>267</v>
      </c>
      <c r="F115" s="11" t="s">
        <v>518</v>
      </c>
      <c r="G115" s="11" t="n">
        <v>77.47</v>
      </c>
      <c r="H115" s="11" t="n">
        <v>0</v>
      </c>
      <c r="I115" s="12" t="s">
        <v>295</v>
      </c>
      <c r="J115" s="13"/>
      <c r="M115" s="15"/>
    </row>
    <row r="116" s="14" customFormat="true" ht="56.7" hidden="false" customHeight="true" outlineLevel="0" collapsed="false">
      <c r="A116" s="11" t="s">
        <v>519</v>
      </c>
      <c r="B116" s="12" t="s">
        <v>520</v>
      </c>
      <c r="C116" s="12" t="s">
        <v>521</v>
      </c>
      <c r="D116" s="11" t="s">
        <v>267</v>
      </c>
      <c r="E116" s="11" t="s">
        <v>267</v>
      </c>
      <c r="F116" s="11" t="s">
        <v>522</v>
      </c>
      <c r="G116" s="11" t="n">
        <v>90</v>
      </c>
      <c r="H116" s="11" t="n">
        <v>0</v>
      </c>
      <c r="I116" s="12" t="s">
        <v>398</v>
      </c>
      <c r="J116" s="13"/>
      <c r="M116" s="15"/>
    </row>
    <row r="117" s="14" customFormat="true" ht="56.7" hidden="false" customHeight="true" outlineLevel="0" collapsed="false">
      <c r="A117" s="11" t="s">
        <v>357</v>
      </c>
      <c r="B117" s="12" t="s">
        <v>358</v>
      </c>
      <c r="C117" s="12" t="s">
        <v>523</v>
      </c>
      <c r="D117" s="11" t="s">
        <v>267</v>
      </c>
      <c r="E117" s="11" t="s">
        <v>267</v>
      </c>
      <c r="F117" s="11" t="s">
        <v>524</v>
      </c>
      <c r="G117" s="11" t="n">
        <v>630</v>
      </c>
      <c r="H117" s="11" t="n">
        <v>0</v>
      </c>
      <c r="I117" s="12" t="s">
        <v>525</v>
      </c>
      <c r="J117" s="13"/>
      <c r="M117" s="15"/>
    </row>
    <row r="118" s="14" customFormat="true" ht="56.7" hidden="false" customHeight="true" outlineLevel="0" collapsed="false">
      <c r="A118" s="11" t="s">
        <v>526</v>
      </c>
      <c r="B118" s="12" t="s">
        <v>527</v>
      </c>
      <c r="C118" s="12" t="s">
        <v>528</v>
      </c>
      <c r="D118" s="11" t="s">
        <v>267</v>
      </c>
      <c r="E118" s="11" t="s">
        <v>267</v>
      </c>
      <c r="F118" s="11" t="s">
        <v>529</v>
      </c>
      <c r="G118" s="11" t="n">
        <v>90</v>
      </c>
      <c r="H118" s="11" t="n">
        <v>0</v>
      </c>
      <c r="I118" s="12" t="s">
        <v>398</v>
      </c>
      <c r="J118" s="13"/>
      <c r="M118" s="15"/>
    </row>
    <row r="119" s="14" customFormat="true" ht="56.7" hidden="false" customHeight="true" outlineLevel="0" collapsed="false">
      <c r="A119" s="11" t="s">
        <v>366</v>
      </c>
      <c r="B119" s="12" t="s">
        <v>367</v>
      </c>
      <c r="C119" s="12" t="s">
        <v>530</v>
      </c>
      <c r="D119" s="11" t="s">
        <v>267</v>
      </c>
      <c r="E119" s="11" t="s">
        <v>267</v>
      </c>
      <c r="F119" s="11" t="s">
        <v>531</v>
      </c>
      <c r="G119" s="11" t="n">
        <v>630</v>
      </c>
      <c r="H119" s="11" t="n">
        <v>0</v>
      </c>
      <c r="I119" s="12" t="s">
        <v>525</v>
      </c>
      <c r="J119" s="13"/>
      <c r="M119" s="15"/>
    </row>
    <row r="120" s="14" customFormat="true" ht="56.7" hidden="false" customHeight="true" outlineLevel="0" collapsed="false">
      <c r="A120" s="11" t="s">
        <v>370</v>
      </c>
      <c r="B120" s="12" t="s">
        <v>371</v>
      </c>
      <c r="C120" s="12" t="s">
        <v>532</v>
      </c>
      <c r="D120" s="11" t="s">
        <v>267</v>
      </c>
      <c r="E120" s="11" t="s">
        <v>267</v>
      </c>
      <c r="F120" s="11" t="s">
        <v>533</v>
      </c>
      <c r="G120" s="11" t="n">
        <v>630</v>
      </c>
      <c r="H120" s="11" t="n">
        <v>0</v>
      </c>
      <c r="I120" s="12" t="s">
        <v>525</v>
      </c>
      <c r="J120" s="13"/>
      <c r="M120" s="15"/>
    </row>
    <row r="121" s="14" customFormat="true" ht="56.7" hidden="false" customHeight="true" outlineLevel="0" collapsed="false">
      <c r="A121" s="11" t="s">
        <v>374</v>
      </c>
      <c r="B121" s="12" t="s">
        <v>375</v>
      </c>
      <c r="C121" s="12" t="s">
        <v>534</v>
      </c>
      <c r="D121" s="11" t="s">
        <v>267</v>
      </c>
      <c r="E121" s="11" t="s">
        <v>267</v>
      </c>
      <c r="F121" s="11" t="s">
        <v>535</v>
      </c>
      <c r="G121" s="11" t="n">
        <v>630</v>
      </c>
      <c r="H121" s="11" t="n">
        <v>0</v>
      </c>
      <c r="I121" s="12" t="s">
        <v>525</v>
      </c>
      <c r="J121" s="13"/>
      <c r="M121" s="15"/>
    </row>
    <row r="122" s="14" customFormat="true" ht="56.7" hidden="false" customHeight="true" outlineLevel="0" collapsed="false">
      <c r="A122" s="11" t="s">
        <v>378</v>
      </c>
      <c r="B122" s="12" t="s">
        <v>379</v>
      </c>
      <c r="C122" s="12" t="s">
        <v>536</v>
      </c>
      <c r="D122" s="11" t="s">
        <v>267</v>
      </c>
      <c r="E122" s="11" t="s">
        <v>267</v>
      </c>
      <c r="F122" s="11" t="s">
        <v>537</v>
      </c>
      <c r="G122" s="11" t="n">
        <v>630</v>
      </c>
      <c r="H122" s="11" t="n">
        <v>0</v>
      </c>
      <c r="I122" s="12" t="s">
        <v>525</v>
      </c>
      <c r="J122" s="13"/>
      <c r="M122" s="15"/>
    </row>
    <row r="123" s="14" customFormat="true" ht="56.7" hidden="false" customHeight="true" outlineLevel="0" collapsed="false">
      <c r="A123" s="11" t="s">
        <v>382</v>
      </c>
      <c r="B123" s="12" t="s">
        <v>383</v>
      </c>
      <c r="C123" s="12" t="s">
        <v>538</v>
      </c>
      <c r="D123" s="11" t="s">
        <v>267</v>
      </c>
      <c r="E123" s="11" t="s">
        <v>267</v>
      </c>
      <c r="F123" s="11" t="s">
        <v>539</v>
      </c>
      <c r="G123" s="11" t="n">
        <v>630</v>
      </c>
      <c r="H123" s="11" t="n">
        <v>0</v>
      </c>
      <c r="I123" s="12" t="s">
        <v>525</v>
      </c>
      <c r="J123" s="13"/>
      <c r="M123" s="15"/>
    </row>
    <row r="124" s="14" customFormat="true" ht="56.7" hidden="false" customHeight="true" outlineLevel="0" collapsed="false">
      <c r="A124" s="11" t="s">
        <v>540</v>
      </c>
      <c r="B124" s="12" t="s">
        <v>541</v>
      </c>
      <c r="C124" s="12" t="s">
        <v>542</v>
      </c>
      <c r="D124" s="11" t="s">
        <v>267</v>
      </c>
      <c r="E124" s="11" t="s">
        <v>267</v>
      </c>
      <c r="F124" s="11" t="s">
        <v>543</v>
      </c>
      <c r="G124" s="11" t="n">
        <v>90</v>
      </c>
      <c r="H124" s="11" t="n">
        <v>0</v>
      </c>
      <c r="I124" s="12" t="s">
        <v>398</v>
      </c>
      <c r="J124" s="13"/>
      <c r="M124" s="15"/>
    </row>
    <row r="125" s="14" customFormat="true" ht="56.7" hidden="false" customHeight="true" outlineLevel="0" collapsed="false">
      <c r="A125" s="11" t="s">
        <v>386</v>
      </c>
      <c r="B125" s="12" t="s">
        <v>387</v>
      </c>
      <c r="C125" s="12" t="s">
        <v>544</v>
      </c>
      <c r="D125" s="11" t="s">
        <v>267</v>
      </c>
      <c r="E125" s="11" t="s">
        <v>267</v>
      </c>
      <c r="F125" s="11" t="s">
        <v>545</v>
      </c>
      <c r="G125" s="11" t="n">
        <v>630</v>
      </c>
      <c r="H125" s="11" t="n">
        <v>0</v>
      </c>
      <c r="I125" s="12" t="s">
        <v>525</v>
      </c>
      <c r="J125" s="13"/>
      <c r="M125" s="15"/>
    </row>
    <row r="126" s="14" customFormat="true" ht="56.7" hidden="false" customHeight="true" outlineLevel="0" collapsed="false">
      <c r="A126" s="11" t="s">
        <v>546</v>
      </c>
      <c r="B126" s="12" t="s">
        <v>547</v>
      </c>
      <c r="C126" s="12" t="s">
        <v>548</v>
      </c>
      <c r="D126" s="11" t="s">
        <v>267</v>
      </c>
      <c r="E126" s="11" t="s">
        <v>267</v>
      </c>
      <c r="F126" s="11" t="s">
        <v>549</v>
      </c>
      <c r="G126" s="11" t="n">
        <v>630</v>
      </c>
      <c r="H126" s="11" t="n">
        <v>0</v>
      </c>
      <c r="I126" s="12" t="s">
        <v>525</v>
      </c>
      <c r="J126" s="13"/>
      <c r="M126" s="15"/>
    </row>
    <row r="127" s="14" customFormat="true" ht="56.7" hidden="false" customHeight="true" outlineLevel="0" collapsed="false">
      <c r="A127" s="11" t="s">
        <v>390</v>
      </c>
      <c r="B127" s="12" t="s">
        <v>391</v>
      </c>
      <c r="C127" s="12" t="s">
        <v>550</v>
      </c>
      <c r="D127" s="11" t="s">
        <v>267</v>
      </c>
      <c r="E127" s="11" t="s">
        <v>267</v>
      </c>
      <c r="F127" s="11" t="s">
        <v>551</v>
      </c>
      <c r="G127" s="11" t="n">
        <v>630</v>
      </c>
      <c r="H127" s="11" t="n">
        <v>0</v>
      </c>
      <c r="I127" s="12" t="s">
        <v>525</v>
      </c>
      <c r="J127" s="13"/>
      <c r="M127" s="15"/>
    </row>
    <row r="128" s="14" customFormat="true" ht="56.7" hidden="false" customHeight="true" outlineLevel="0" collapsed="false">
      <c r="A128" s="11" t="s">
        <v>552</v>
      </c>
      <c r="B128" s="12" t="s">
        <v>553</v>
      </c>
      <c r="C128" s="12" t="s">
        <v>554</v>
      </c>
      <c r="D128" s="11" t="s">
        <v>267</v>
      </c>
      <c r="E128" s="11" t="s">
        <v>267</v>
      </c>
      <c r="F128" s="11" t="s">
        <v>555</v>
      </c>
      <c r="G128" s="11" t="n">
        <v>90</v>
      </c>
      <c r="H128" s="11" t="n">
        <v>0</v>
      </c>
      <c r="I128" s="12" t="s">
        <v>398</v>
      </c>
      <c r="J128" s="13"/>
      <c r="M128" s="15"/>
    </row>
    <row r="129" s="14" customFormat="true" ht="56.7" hidden="false" customHeight="true" outlineLevel="0" collapsed="false">
      <c r="A129" s="11" t="s">
        <v>556</v>
      </c>
      <c r="B129" s="12" t="s">
        <v>557</v>
      </c>
      <c r="C129" s="12" t="s">
        <v>558</v>
      </c>
      <c r="D129" s="11" t="s">
        <v>267</v>
      </c>
      <c r="E129" s="11" t="s">
        <v>267</v>
      </c>
      <c r="F129" s="11" t="s">
        <v>559</v>
      </c>
      <c r="G129" s="11" t="n">
        <v>77.47</v>
      </c>
      <c r="H129" s="11" t="n">
        <v>0</v>
      </c>
      <c r="I129" s="12" t="s">
        <v>295</v>
      </c>
      <c r="J129" s="13"/>
      <c r="M129" s="15"/>
    </row>
    <row r="130" s="14" customFormat="true" ht="56.7" hidden="false" customHeight="true" outlineLevel="0" collapsed="false">
      <c r="A130" s="11" t="s">
        <v>403</v>
      </c>
      <c r="B130" s="12" t="s">
        <v>404</v>
      </c>
      <c r="C130" s="12" t="s">
        <v>560</v>
      </c>
      <c r="D130" s="11" t="s">
        <v>267</v>
      </c>
      <c r="E130" s="11" t="s">
        <v>267</v>
      </c>
      <c r="F130" s="11" t="s">
        <v>561</v>
      </c>
      <c r="G130" s="11" t="n">
        <v>90</v>
      </c>
      <c r="H130" s="11" t="n">
        <v>0</v>
      </c>
      <c r="I130" s="12" t="s">
        <v>398</v>
      </c>
      <c r="J130" s="13"/>
      <c r="M130" s="15"/>
    </row>
    <row r="131" s="14" customFormat="true" ht="56.7" hidden="false" customHeight="true" outlineLevel="0" collapsed="false">
      <c r="A131" s="11" t="s">
        <v>562</v>
      </c>
      <c r="B131" s="12" t="s">
        <v>563</v>
      </c>
      <c r="C131" s="12" t="s">
        <v>564</v>
      </c>
      <c r="D131" s="11" t="s">
        <v>267</v>
      </c>
      <c r="E131" s="11" t="s">
        <v>267</v>
      </c>
      <c r="F131" s="11" t="s">
        <v>565</v>
      </c>
      <c r="G131" s="11" t="n">
        <v>90</v>
      </c>
      <c r="H131" s="11" t="n">
        <v>0</v>
      </c>
      <c r="I131" s="12" t="s">
        <v>398</v>
      </c>
      <c r="J131" s="13"/>
      <c r="M131" s="15"/>
    </row>
    <row r="132" s="14" customFormat="true" ht="56.7" hidden="false" customHeight="true" outlineLevel="0" collapsed="false">
      <c r="A132" s="11" t="s">
        <v>411</v>
      </c>
      <c r="B132" s="12" t="s">
        <v>412</v>
      </c>
      <c r="C132" s="12" t="s">
        <v>566</v>
      </c>
      <c r="D132" s="11" t="s">
        <v>267</v>
      </c>
      <c r="E132" s="11" t="s">
        <v>267</v>
      </c>
      <c r="F132" s="11" t="s">
        <v>567</v>
      </c>
      <c r="G132" s="11" t="n">
        <v>630</v>
      </c>
      <c r="H132" s="11" t="n">
        <v>0</v>
      </c>
      <c r="I132" s="12" t="s">
        <v>525</v>
      </c>
      <c r="J132" s="13"/>
      <c r="M132" s="15"/>
    </row>
    <row r="133" s="14" customFormat="true" ht="56.7" hidden="false" customHeight="true" outlineLevel="0" collapsed="false">
      <c r="A133" s="11" t="s">
        <v>362</v>
      </c>
      <c r="B133" s="12" t="s">
        <v>363</v>
      </c>
      <c r="C133" s="12" t="s">
        <v>568</v>
      </c>
      <c r="D133" s="11" t="s">
        <v>267</v>
      </c>
      <c r="E133" s="11" t="s">
        <v>267</v>
      </c>
      <c r="F133" s="11" t="s">
        <v>569</v>
      </c>
      <c r="G133" s="11" t="n">
        <v>630</v>
      </c>
      <c r="H133" s="11" t="n">
        <v>0</v>
      </c>
      <c r="I133" s="12" t="s">
        <v>525</v>
      </c>
      <c r="J133" s="13"/>
      <c r="M133" s="15"/>
    </row>
    <row r="134" s="14" customFormat="true" ht="56.7" hidden="false" customHeight="true" outlineLevel="0" collapsed="false">
      <c r="A134" s="11" t="s">
        <v>570</v>
      </c>
      <c r="B134" s="12" t="s">
        <v>571</v>
      </c>
      <c r="C134" s="12" t="s">
        <v>572</v>
      </c>
      <c r="D134" s="11" t="s">
        <v>267</v>
      </c>
      <c r="E134" s="11" t="s">
        <v>267</v>
      </c>
      <c r="F134" s="11" t="s">
        <v>573</v>
      </c>
      <c r="G134" s="11" t="n">
        <v>1722.98</v>
      </c>
      <c r="H134" s="11" t="n">
        <v>0</v>
      </c>
      <c r="I134" s="12" t="s">
        <v>574</v>
      </c>
      <c r="J134" s="13"/>
      <c r="M134" s="15"/>
    </row>
    <row r="135" s="14" customFormat="true" ht="56.7" hidden="false" customHeight="true" outlineLevel="0" collapsed="false">
      <c r="A135" s="11" t="s">
        <v>575</v>
      </c>
      <c r="B135" s="12" t="s">
        <v>576</v>
      </c>
      <c r="C135" s="12" t="s">
        <v>577</v>
      </c>
      <c r="D135" s="11" t="s">
        <v>23</v>
      </c>
      <c r="E135" s="11" t="s">
        <v>30</v>
      </c>
      <c r="F135" s="11" t="s">
        <v>578</v>
      </c>
      <c r="G135" s="11" t="n">
        <v>2419.95</v>
      </c>
      <c r="H135" s="11" t="n">
        <v>0</v>
      </c>
      <c r="I135" s="12" t="s">
        <v>579</v>
      </c>
      <c r="J135" s="13"/>
      <c r="M135" s="15"/>
    </row>
    <row r="136" s="14" customFormat="true" ht="56.7" hidden="false" customHeight="true" outlineLevel="0" collapsed="false">
      <c r="A136" s="11" t="s">
        <v>580</v>
      </c>
      <c r="B136" s="12" t="s">
        <v>581</v>
      </c>
      <c r="C136" s="12" t="s">
        <v>582</v>
      </c>
      <c r="D136" s="11" t="s">
        <v>23</v>
      </c>
      <c r="E136" s="11" t="s">
        <v>24</v>
      </c>
      <c r="F136" s="11" t="s">
        <v>583</v>
      </c>
      <c r="G136" s="11" t="n">
        <v>2320</v>
      </c>
      <c r="H136" s="11" t="n">
        <v>0</v>
      </c>
      <c r="I136" s="12" t="s">
        <v>584</v>
      </c>
      <c r="J136" s="13"/>
      <c r="M136" s="15"/>
    </row>
    <row r="137" s="14" customFormat="true" ht="56.7" hidden="false" customHeight="true" outlineLevel="0" collapsed="false">
      <c r="A137" s="11" t="s">
        <v>585</v>
      </c>
      <c r="B137" s="12" t="s">
        <v>586</v>
      </c>
      <c r="C137" s="12" t="s">
        <v>587</v>
      </c>
      <c r="D137" s="11" t="s">
        <v>23</v>
      </c>
      <c r="E137" s="11" t="s">
        <v>30</v>
      </c>
      <c r="F137" s="11" t="s">
        <v>588</v>
      </c>
      <c r="G137" s="11" t="n">
        <v>190217.37</v>
      </c>
      <c r="H137" s="11" t="n">
        <v>0</v>
      </c>
      <c r="I137" s="12" t="s">
        <v>589</v>
      </c>
      <c r="J137" s="13"/>
      <c r="M137" s="15"/>
    </row>
    <row r="138" s="14" customFormat="true" ht="56.7" hidden="false" customHeight="true" outlineLevel="0" collapsed="false">
      <c r="A138" s="11" t="s">
        <v>291</v>
      </c>
      <c r="B138" s="12" t="s">
        <v>292</v>
      </c>
      <c r="C138" s="12" t="s">
        <v>590</v>
      </c>
      <c r="D138" s="11" t="s">
        <v>267</v>
      </c>
      <c r="E138" s="11" t="s">
        <v>267</v>
      </c>
      <c r="F138" s="11" t="s">
        <v>591</v>
      </c>
      <c r="G138" s="11" t="n">
        <v>77.47</v>
      </c>
      <c r="H138" s="11" t="n">
        <v>0</v>
      </c>
      <c r="I138" s="12" t="s">
        <v>295</v>
      </c>
      <c r="J138" s="13"/>
      <c r="M138" s="15"/>
    </row>
    <row r="139" s="14" customFormat="true" ht="56.7" hidden="false" customHeight="true" outlineLevel="0" collapsed="false">
      <c r="A139" s="11" t="s">
        <v>592</v>
      </c>
      <c r="B139" s="12" t="s">
        <v>593</v>
      </c>
      <c r="C139" s="12" t="s">
        <v>594</v>
      </c>
      <c r="D139" s="11" t="s">
        <v>267</v>
      </c>
      <c r="E139" s="11" t="s">
        <v>267</v>
      </c>
      <c r="F139" s="11" t="s">
        <v>595</v>
      </c>
      <c r="G139" s="11" t="n">
        <v>1885.33</v>
      </c>
      <c r="H139" s="11" t="n">
        <v>0</v>
      </c>
      <c r="I139" s="12" t="s">
        <v>596</v>
      </c>
      <c r="J139" s="13"/>
      <c r="M139" s="15"/>
    </row>
    <row r="140" s="14" customFormat="true" ht="56.7" hidden="false" customHeight="true" outlineLevel="0" collapsed="false">
      <c r="A140" s="11" t="s">
        <v>597</v>
      </c>
      <c r="B140" s="12" t="s">
        <v>598</v>
      </c>
      <c r="C140" s="12" t="s">
        <v>599</v>
      </c>
      <c r="D140" s="11" t="s">
        <v>267</v>
      </c>
      <c r="E140" s="11" t="s">
        <v>267</v>
      </c>
      <c r="F140" s="11" t="s">
        <v>600</v>
      </c>
      <c r="G140" s="11" t="n">
        <v>77.47</v>
      </c>
      <c r="H140" s="11" t="n">
        <v>0</v>
      </c>
      <c r="I140" s="12" t="s">
        <v>295</v>
      </c>
      <c r="J140" s="13"/>
      <c r="M140" s="15"/>
    </row>
    <row r="141" s="14" customFormat="true" ht="56.7" hidden="false" customHeight="true" outlineLevel="0" collapsed="false">
      <c r="A141" s="11" t="s">
        <v>597</v>
      </c>
      <c r="B141" s="12" t="s">
        <v>598</v>
      </c>
      <c r="C141" s="12" t="s">
        <v>601</v>
      </c>
      <c r="D141" s="11" t="s">
        <v>267</v>
      </c>
      <c r="E141" s="11" t="s">
        <v>267</v>
      </c>
      <c r="F141" s="11" t="s">
        <v>602</v>
      </c>
      <c r="G141" s="11" t="n">
        <v>77.47</v>
      </c>
      <c r="H141" s="11" t="n">
        <v>0</v>
      </c>
      <c r="I141" s="12" t="s">
        <v>295</v>
      </c>
      <c r="J141" s="13"/>
      <c r="M141" s="15"/>
    </row>
    <row r="142" s="14" customFormat="true" ht="56.7" hidden="false" customHeight="true" outlineLevel="0" collapsed="false">
      <c r="A142" s="11" t="s">
        <v>300</v>
      </c>
      <c r="B142" s="12" t="s">
        <v>301</v>
      </c>
      <c r="C142" s="12" t="s">
        <v>603</v>
      </c>
      <c r="D142" s="11" t="s">
        <v>267</v>
      </c>
      <c r="E142" s="11" t="s">
        <v>267</v>
      </c>
      <c r="F142" s="11" t="s">
        <v>604</v>
      </c>
      <c r="G142" s="11" t="n">
        <v>309.88</v>
      </c>
      <c r="H142" s="11" t="n">
        <v>0</v>
      </c>
      <c r="I142" s="12" t="s">
        <v>316</v>
      </c>
      <c r="J142" s="13"/>
      <c r="M142" s="15"/>
    </row>
    <row r="143" s="14" customFormat="true" ht="56.7" hidden="false" customHeight="true" outlineLevel="0" collapsed="false">
      <c r="A143" s="11" t="s">
        <v>300</v>
      </c>
      <c r="B143" s="12" t="s">
        <v>301</v>
      </c>
      <c r="C143" s="12" t="s">
        <v>605</v>
      </c>
      <c r="D143" s="11" t="s">
        <v>267</v>
      </c>
      <c r="E143" s="11" t="s">
        <v>267</v>
      </c>
      <c r="F143" s="11" t="s">
        <v>606</v>
      </c>
      <c r="G143" s="11" t="n">
        <v>154.94</v>
      </c>
      <c r="H143" s="11" t="n">
        <v>0</v>
      </c>
      <c r="I143" s="12" t="s">
        <v>607</v>
      </c>
      <c r="J143" s="13"/>
      <c r="M143" s="15"/>
    </row>
    <row r="144" s="14" customFormat="true" ht="56.7" hidden="false" customHeight="true" outlineLevel="0" collapsed="false">
      <c r="A144" s="11" t="s">
        <v>608</v>
      </c>
      <c r="B144" s="12" t="s">
        <v>609</v>
      </c>
      <c r="C144" s="12" t="s">
        <v>610</v>
      </c>
      <c r="D144" s="11" t="s">
        <v>267</v>
      </c>
      <c r="E144" s="11" t="s">
        <v>267</v>
      </c>
      <c r="F144" s="11" t="s">
        <v>611</v>
      </c>
      <c r="G144" s="11" t="n">
        <v>253.11</v>
      </c>
      <c r="H144" s="11" t="n">
        <v>0</v>
      </c>
      <c r="I144" s="12" t="s">
        <v>285</v>
      </c>
      <c r="J144" s="13"/>
      <c r="M144" s="15"/>
    </row>
    <row r="145" s="14" customFormat="true" ht="56.7" hidden="false" customHeight="true" outlineLevel="0" collapsed="false">
      <c r="A145" s="11" t="s">
        <v>162</v>
      </c>
      <c r="B145" s="12" t="s">
        <v>163</v>
      </c>
      <c r="C145" s="12" t="s">
        <v>612</v>
      </c>
      <c r="D145" s="11" t="s">
        <v>23</v>
      </c>
      <c r="E145" s="11" t="s">
        <v>24</v>
      </c>
      <c r="F145" s="11" t="s">
        <v>613</v>
      </c>
      <c r="G145" s="11" t="n">
        <v>27000</v>
      </c>
      <c r="H145" s="11" t="n">
        <v>0</v>
      </c>
      <c r="I145" s="12" t="s">
        <v>614</v>
      </c>
      <c r="J145" s="13"/>
      <c r="M145" s="15"/>
    </row>
    <row r="146" s="14" customFormat="true" ht="56.7" hidden="false" customHeight="true" outlineLevel="0" collapsed="false">
      <c r="A146" s="11" t="s">
        <v>322</v>
      </c>
      <c r="B146" s="12" t="s">
        <v>323</v>
      </c>
      <c r="C146" s="12" t="s">
        <v>615</v>
      </c>
      <c r="D146" s="11" t="s">
        <v>267</v>
      </c>
      <c r="E146" s="11" t="s">
        <v>267</v>
      </c>
      <c r="F146" s="11" t="s">
        <v>616</v>
      </c>
      <c r="G146" s="11" t="n">
        <v>232.4</v>
      </c>
      <c r="H146" s="11" t="n">
        <v>0</v>
      </c>
      <c r="I146" s="12" t="s">
        <v>472</v>
      </c>
      <c r="J146" s="13"/>
      <c r="M146" s="15"/>
    </row>
    <row r="147" s="14" customFormat="true" ht="56.7" hidden="false" customHeight="true" outlineLevel="0" collapsed="false">
      <c r="A147" s="11" t="s">
        <v>275</v>
      </c>
      <c r="B147" s="12" t="s">
        <v>276</v>
      </c>
      <c r="C147" s="12" t="s">
        <v>617</v>
      </c>
      <c r="D147" s="11" t="s">
        <v>267</v>
      </c>
      <c r="E147" s="11" t="s">
        <v>267</v>
      </c>
      <c r="F147" s="11" t="s">
        <v>618</v>
      </c>
      <c r="G147" s="11" t="n">
        <v>270.82</v>
      </c>
      <c r="H147" s="11" t="n">
        <v>0</v>
      </c>
      <c r="I147" s="12" t="s">
        <v>279</v>
      </c>
      <c r="J147" s="13"/>
      <c r="M147" s="15"/>
    </row>
    <row r="148" s="14" customFormat="true" ht="56.7" hidden="false" customHeight="true" outlineLevel="0" collapsed="false">
      <c r="A148" s="11" t="s">
        <v>304</v>
      </c>
      <c r="B148" s="12" t="s">
        <v>305</v>
      </c>
      <c r="C148" s="12" t="s">
        <v>619</v>
      </c>
      <c r="D148" s="11" t="s">
        <v>267</v>
      </c>
      <c r="E148" s="11" t="s">
        <v>267</v>
      </c>
      <c r="F148" s="11" t="s">
        <v>620</v>
      </c>
      <c r="G148" s="11" t="n">
        <v>77.47</v>
      </c>
      <c r="H148" s="11" t="n">
        <v>0</v>
      </c>
      <c r="I148" s="12" t="s">
        <v>295</v>
      </c>
      <c r="J148" s="13"/>
      <c r="M148" s="15"/>
    </row>
    <row r="149" s="14" customFormat="true" ht="56.7" hidden="false" customHeight="true" outlineLevel="0" collapsed="false">
      <c r="A149" s="11" t="s">
        <v>300</v>
      </c>
      <c r="B149" s="12" t="s">
        <v>301</v>
      </c>
      <c r="C149" s="12" t="s">
        <v>621</v>
      </c>
      <c r="D149" s="11" t="s">
        <v>267</v>
      </c>
      <c r="E149" s="11" t="s">
        <v>267</v>
      </c>
      <c r="F149" s="11" t="s">
        <v>622</v>
      </c>
      <c r="G149" s="11" t="n">
        <v>77.47</v>
      </c>
      <c r="H149" s="11" t="n">
        <v>0</v>
      </c>
      <c r="I149" s="12" t="s">
        <v>295</v>
      </c>
      <c r="J149" s="13"/>
      <c r="M149" s="15"/>
    </row>
    <row r="150" s="14" customFormat="true" ht="56.7" hidden="false" customHeight="true" outlineLevel="0" collapsed="false">
      <c r="A150" s="11" t="s">
        <v>623</v>
      </c>
      <c r="B150" s="12" t="s">
        <v>624</v>
      </c>
      <c r="C150" s="12" t="s">
        <v>625</v>
      </c>
      <c r="D150" s="11" t="s">
        <v>267</v>
      </c>
      <c r="E150" s="11" t="s">
        <v>267</v>
      </c>
      <c r="F150" s="11" t="s">
        <v>626</v>
      </c>
      <c r="G150" s="11" t="n">
        <v>1240.26</v>
      </c>
      <c r="H150" s="11" t="n">
        <v>0</v>
      </c>
      <c r="I150" s="12" t="s">
        <v>627</v>
      </c>
      <c r="J150" s="13"/>
      <c r="M150" s="15"/>
    </row>
    <row r="151" s="14" customFormat="true" ht="56.7" hidden="false" customHeight="true" outlineLevel="0" collapsed="false">
      <c r="A151" s="11" t="s">
        <v>241</v>
      </c>
      <c r="B151" s="12" t="s">
        <v>242</v>
      </c>
      <c r="C151" s="12" t="s">
        <v>628</v>
      </c>
      <c r="D151" s="11" t="s">
        <v>23</v>
      </c>
      <c r="E151" s="11" t="s">
        <v>24</v>
      </c>
      <c r="F151" s="11" t="s">
        <v>629</v>
      </c>
      <c r="G151" s="11" t="n">
        <v>56331.64</v>
      </c>
      <c r="H151" s="11" t="n">
        <v>0</v>
      </c>
      <c r="I151" s="12" t="s">
        <v>630</v>
      </c>
      <c r="J151" s="13"/>
      <c r="M151" s="15"/>
    </row>
    <row r="152" s="14" customFormat="true" ht="56.7" hidden="false" customHeight="true" outlineLevel="0" collapsed="false">
      <c r="A152" s="11" t="s">
        <v>597</v>
      </c>
      <c r="B152" s="12" t="s">
        <v>598</v>
      </c>
      <c r="C152" s="12" t="s">
        <v>631</v>
      </c>
      <c r="D152" s="11" t="s">
        <v>632</v>
      </c>
      <c r="E152" s="11" t="s">
        <v>632</v>
      </c>
      <c r="F152" s="11" t="s">
        <v>633</v>
      </c>
      <c r="G152" s="11" t="n">
        <f aca="false">1600-41-750-89</f>
        <v>720</v>
      </c>
      <c r="H152" s="11" t="n">
        <v>0</v>
      </c>
      <c r="I152" s="12" t="s">
        <v>634</v>
      </c>
      <c r="J152" s="13"/>
      <c r="M152" s="15"/>
    </row>
    <row r="153" s="14" customFormat="true" ht="56.7" hidden="false" customHeight="true" outlineLevel="0" collapsed="false">
      <c r="A153" s="11" t="s">
        <v>597</v>
      </c>
      <c r="B153" s="12" t="s">
        <v>598</v>
      </c>
      <c r="C153" s="12" t="s">
        <v>635</v>
      </c>
      <c r="D153" s="11" t="s">
        <v>632</v>
      </c>
      <c r="E153" s="11" t="s">
        <v>632</v>
      </c>
      <c r="F153" s="11" t="s">
        <v>636</v>
      </c>
      <c r="G153" s="11" t="n">
        <f aca="false">2300-395.27-683.8-49.28</f>
        <v>1171.65</v>
      </c>
      <c r="H153" s="11" t="n">
        <v>0</v>
      </c>
      <c r="I153" s="12" t="s">
        <v>637</v>
      </c>
      <c r="J153" s="13"/>
      <c r="M153" s="15"/>
    </row>
    <row r="154" s="14" customFormat="true" ht="56.7" hidden="false" customHeight="true" outlineLevel="0" collapsed="false">
      <c r="A154" s="11" t="s">
        <v>638</v>
      </c>
      <c r="B154" s="12" t="s">
        <v>639</v>
      </c>
      <c r="C154" s="12" t="s">
        <v>640</v>
      </c>
      <c r="D154" s="11" t="s">
        <v>23</v>
      </c>
      <c r="E154" s="11" t="s">
        <v>36</v>
      </c>
      <c r="F154" s="11" t="s">
        <v>641</v>
      </c>
      <c r="G154" s="11" t="n">
        <v>1000</v>
      </c>
      <c r="H154" s="11" t="n">
        <v>0</v>
      </c>
      <c r="I154" s="12" t="s">
        <v>642</v>
      </c>
      <c r="J154" s="13"/>
      <c r="M154" s="15"/>
    </row>
    <row r="155" s="14" customFormat="true" ht="56.7" hidden="false" customHeight="true" outlineLevel="0" collapsed="false">
      <c r="A155" s="11" t="s">
        <v>643</v>
      </c>
      <c r="B155" s="12" t="s">
        <v>644</v>
      </c>
      <c r="C155" s="12" t="s">
        <v>645</v>
      </c>
      <c r="D155" s="11" t="s">
        <v>23</v>
      </c>
      <c r="E155" s="11" t="s">
        <v>30</v>
      </c>
      <c r="F155" s="11" t="s">
        <v>646</v>
      </c>
      <c r="G155" s="11" t="n">
        <v>3735</v>
      </c>
      <c r="H155" s="11" t="n">
        <v>0</v>
      </c>
      <c r="I155" s="12" t="s">
        <v>647</v>
      </c>
      <c r="J155" s="13"/>
      <c r="M155" s="15"/>
    </row>
    <row r="156" s="14" customFormat="true" ht="56.7" hidden="false" customHeight="true" outlineLevel="0" collapsed="false">
      <c r="A156" s="11" t="s">
        <v>648</v>
      </c>
      <c r="B156" s="12" t="s">
        <v>649</v>
      </c>
      <c r="C156" s="12" t="s">
        <v>650</v>
      </c>
      <c r="D156" s="11" t="s">
        <v>23</v>
      </c>
      <c r="E156" s="11" t="s">
        <v>30</v>
      </c>
      <c r="F156" s="11" t="s">
        <v>651</v>
      </c>
      <c r="G156" s="11" t="n">
        <v>2066.24</v>
      </c>
      <c r="H156" s="11" t="n">
        <v>0</v>
      </c>
      <c r="I156" s="12" t="s">
        <v>652</v>
      </c>
      <c r="J156" s="13"/>
      <c r="M156" s="15"/>
    </row>
    <row r="157" s="14" customFormat="true" ht="56.7" hidden="false" customHeight="true" outlineLevel="0" collapsed="false">
      <c r="A157" s="11" t="s">
        <v>653</v>
      </c>
      <c r="B157" s="12" t="s">
        <v>654</v>
      </c>
      <c r="C157" s="12" t="s">
        <v>655</v>
      </c>
      <c r="D157" s="11" t="s">
        <v>23</v>
      </c>
      <c r="E157" s="11" t="s">
        <v>30</v>
      </c>
      <c r="F157" s="11" t="s">
        <v>656</v>
      </c>
      <c r="G157" s="11" t="n">
        <v>2889.6</v>
      </c>
      <c r="H157" s="11" t="n">
        <v>0</v>
      </c>
      <c r="I157" s="12" t="s">
        <v>657</v>
      </c>
      <c r="J157" s="19" t="s">
        <v>658</v>
      </c>
      <c r="M157" s="15"/>
    </row>
    <row r="158" s="14" customFormat="true" ht="56.7" hidden="false" customHeight="true" outlineLevel="0" collapsed="false">
      <c r="A158" s="11" t="s">
        <v>291</v>
      </c>
      <c r="B158" s="12" t="s">
        <v>292</v>
      </c>
      <c r="C158" s="18" t="s">
        <v>659</v>
      </c>
      <c r="D158" s="11" t="s">
        <v>267</v>
      </c>
      <c r="E158" s="11" t="s">
        <v>267</v>
      </c>
      <c r="F158" s="11" t="s">
        <v>660</v>
      </c>
      <c r="G158" s="11" t="n">
        <v>1372.19</v>
      </c>
      <c r="H158" s="11" t="n">
        <v>0</v>
      </c>
      <c r="I158" s="12" t="s">
        <v>661</v>
      </c>
      <c r="J158" s="15"/>
      <c r="M158" s="15"/>
    </row>
    <row r="159" s="14" customFormat="true" ht="56.7" hidden="false" customHeight="true" outlineLevel="0" collapsed="false">
      <c r="A159" s="11" t="s">
        <v>317</v>
      </c>
      <c r="B159" s="12" t="s">
        <v>318</v>
      </c>
      <c r="C159" s="18" t="s">
        <v>662</v>
      </c>
      <c r="D159" s="11" t="s">
        <v>267</v>
      </c>
      <c r="E159" s="11" t="s">
        <v>267</v>
      </c>
      <c r="F159" s="11" t="s">
        <v>663</v>
      </c>
      <c r="G159" s="11" t="n">
        <v>1372.19</v>
      </c>
      <c r="H159" s="11" t="n">
        <v>0</v>
      </c>
      <c r="I159" s="12" t="s">
        <v>661</v>
      </c>
      <c r="J159" s="15"/>
      <c r="M159" s="15"/>
    </row>
    <row r="160" s="14" customFormat="true" ht="56.7" hidden="false" customHeight="true" outlineLevel="0" collapsed="false">
      <c r="A160" s="11" t="s">
        <v>390</v>
      </c>
      <c r="B160" s="12" t="s">
        <v>391</v>
      </c>
      <c r="C160" s="18" t="s">
        <v>664</v>
      </c>
      <c r="D160" s="11" t="s">
        <v>267</v>
      </c>
      <c r="E160" s="11" t="s">
        <v>267</v>
      </c>
      <c r="F160" s="11" t="s">
        <v>665</v>
      </c>
      <c r="G160" s="11" t="n">
        <v>1372.19</v>
      </c>
      <c r="H160" s="11" t="n">
        <v>0</v>
      </c>
      <c r="I160" s="12" t="s">
        <v>661</v>
      </c>
      <c r="J160" s="15"/>
      <c r="M160" s="15"/>
    </row>
    <row r="161" s="14" customFormat="true" ht="56.7" hidden="false" customHeight="true" outlineLevel="0" collapsed="false">
      <c r="A161" s="11" t="s">
        <v>526</v>
      </c>
      <c r="B161" s="12" t="s">
        <v>527</v>
      </c>
      <c r="C161" s="18" t="s">
        <v>666</v>
      </c>
      <c r="D161" s="11" t="s">
        <v>267</v>
      </c>
      <c r="E161" s="11" t="s">
        <v>267</v>
      </c>
      <c r="F161" s="11" t="s">
        <v>667</v>
      </c>
      <c r="G161" s="11" t="n">
        <v>1372.19</v>
      </c>
      <c r="H161" s="11" t="n">
        <v>0</v>
      </c>
      <c r="I161" s="12" t="s">
        <v>661</v>
      </c>
      <c r="J161" s="15"/>
      <c r="M161" s="15"/>
    </row>
    <row r="162" s="14" customFormat="true" ht="56.7" hidden="false" customHeight="true" outlineLevel="0" collapsed="false">
      <c r="A162" s="11" t="s">
        <v>668</v>
      </c>
      <c r="B162" s="12" t="s">
        <v>669</v>
      </c>
      <c r="C162" s="18" t="s">
        <v>670</v>
      </c>
      <c r="D162" s="11" t="s">
        <v>267</v>
      </c>
      <c r="E162" s="11" t="s">
        <v>267</v>
      </c>
      <c r="F162" s="11" t="s">
        <v>671</v>
      </c>
      <c r="G162" s="11" t="n">
        <v>2418.24</v>
      </c>
      <c r="H162" s="11" t="n">
        <v>0</v>
      </c>
      <c r="I162" s="12" t="s">
        <v>672</v>
      </c>
      <c r="J162" s="15"/>
      <c r="M162" s="15"/>
    </row>
    <row r="163" s="14" customFormat="true" ht="56.7" hidden="false" customHeight="true" outlineLevel="0" collapsed="false">
      <c r="A163" s="11" t="s">
        <v>673</v>
      </c>
      <c r="B163" s="12" t="s">
        <v>674</v>
      </c>
      <c r="C163" s="18" t="s">
        <v>675</v>
      </c>
      <c r="D163" s="11" t="s">
        <v>23</v>
      </c>
      <c r="E163" s="11" t="s">
        <v>24</v>
      </c>
      <c r="F163" s="11" t="s">
        <v>676</v>
      </c>
      <c r="G163" s="11" t="n">
        <v>246.15</v>
      </c>
      <c r="H163" s="11" t="n">
        <v>0</v>
      </c>
      <c r="I163" s="12" t="s">
        <v>677</v>
      </c>
      <c r="J163" s="15"/>
      <c r="M163" s="15"/>
    </row>
    <row r="164" s="14" customFormat="true" ht="56.7" hidden="false" customHeight="true" outlineLevel="0" collapsed="false">
      <c r="A164" s="11" t="s">
        <v>673</v>
      </c>
      <c r="B164" s="12" t="s">
        <v>674</v>
      </c>
      <c r="C164" s="18" t="s">
        <v>678</v>
      </c>
      <c r="D164" s="11" t="s">
        <v>23</v>
      </c>
      <c r="E164" s="11" t="s">
        <v>24</v>
      </c>
      <c r="F164" s="11" t="s">
        <v>679</v>
      </c>
      <c r="G164" s="11" t="n">
        <v>246.15</v>
      </c>
      <c r="H164" s="11" t="n">
        <v>0</v>
      </c>
      <c r="I164" s="12" t="s">
        <v>677</v>
      </c>
      <c r="J164" s="15"/>
      <c r="M164" s="15"/>
    </row>
    <row r="165" s="14" customFormat="true" ht="56.7" hidden="false" customHeight="true" outlineLevel="0" collapsed="false">
      <c r="A165" s="11" t="s">
        <v>673</v>
      </c>
      <c r="B165" s="12" t="s">
        <v>674</v>
      </c>
      <c r="C165" s="18" t="s">
        <v>680</v>
      </c>
      <c r="D165" s="11" t="s">
        <v>23</v>
      </c>
      <c r="E165" s="11" t="s">
        <v>24</v>
      </c>
      <c r="F165" s="11" t="s">
        <v>681</v>
      </c>
      <c r="G165" s="11" t="n">
        <v>246.15</v>
      </c>
      <c r="H165" s="11" t="n">
        <v>0</v>
      </c>
      <c r="I165" s="12" t="s">
        <v>677</v>
      </c>
      <c r="J165" s="15"/>
      <c r="M165" s="15"/>
    </row>
    <row r="166" s="14" customFormat="true" ht="56.7" hidden="false" customHeight="true" outlineLevel="0" collapsed="false">
      <c r="A166" s="11" t="s">
        <v>308</v>
      </c>
      <c r="B166" s="12" t="s">
        <v>309</v>
      </c>
      <c r="C166" s="18" t="s">
        <v>682</v>
      </c>
      <c r="D166" s="11" t="s">
        <v>632</v>
      </c>
      <c r="E166" s="11" t="s">
        <v>632</v>
      </c>
      <c r="F166" s="11" t="s">
        <v>683</v>
      </c>
      <c r="G166" s="11" t="n">
        <f aca="false">300-95.76</f>
        <v>204.24</v>
      </c>
      <c r="H166" s="11" t="n">
        <v>0</v>
      </c>
      <c r="I166" s="12" t="s">
        <v>684</v>
      </c>
      <c r="J166" s="15"/>
      <c r="M166" s="15"/>
    </row>
    <row r="167" s="14" customFormat="true" ht="56.7" hidden="false" customHeight="true" outlineLevel="0" collapsed="false">
      <c r="A167" s="11" t="s">
        <v>308</v>
      </c>
      <c r="B167" s="12" t="s">
        <v>309</v>
      </c>
      <c r="C167" s="18" t="s">
        <v>685</v>
      </c>
      <c r="D167" s="11" t="s">
        <v>632</v>
      </c>
      <c r="E167" s="11" t="s">
        <v>632</v>
      </c>
      <c r="F167" s="11" t="s">
        <v>686</v>
      </c>
      <c r="G167" s="11" t="n">
        <v>300</v>
      </c>
      <c r="H167" s="11" t="n">
        <v>0</v>
      </c>
      <c r="I167" s="12" t="s">
        <v>687</v>
      </c>
      <c r="J167" s="15"/>
      <c r="M167" s="15"/>
    </row>
    <row r="168" s="14" customFormat="true" ht="56.7" hidden="false" customHeight="true" outlineLevel="0" collapsed="false">
      <c r="A168" s="11" t="s">
        <v>463</v>
      </c>
      <c r="B168" s="12" t="s">
        <v>464</v>
      </c>
      <c r="C168" s="18" t="s">
        <v>688</v>
      </c>
      <c r="D168" s="11" t="s">
        <v>267</v>
      </c>
      <c r="E168" s="11" t="s">
        <v>267</v>
      </c>
      <c r="F168" s="11" t="s">
        <v>689</v>
      </c>
      <c r="G168" s="11" t="n">
        <v>232.4</v>
      </c>
      <c r="H168" s="11" t="n">
        <v>0</v>
      </c>
      <c r="I168" s="12" t="s">
        <v>472</v>
      </c>
      <c r="J168" s="15"/>
      <c r="M168" s="15"/>
    </row>
    <row r="169" s="14" customFormat="true" ht="56.7" hidden="false" customHeight="true" outlineLevel="0" collapsed="false">
      <c r="A169" s="11" t="s">
        <v>353</v>
      </c>
      <c r="B169" s="12" t="s">
        <v>354</v>
      </c>
      <c r="C169" s="18" t="s">
        <v>690</v>
      </c>
      <c r="D169" s="11" t="s">
        <v>267</v>
      </c>
      <c r="E169" s="11" t="s">
        <v>267</v>
      </c>
      <c r="F169" s="11" t="s">
        <v>691</v>
      </c>
      <c r="G169" s="11" t="n">
        <v>77.47</v>
      </c>
      <c r="H169" s="11" t="n">
        <v>0</v>
      </c>
      <c r="I169" s="12" t="s">
        <v>295</v>
      </c>
      <c r="J169" s="15"/>
      <c r="M169" s="15"/>
    </row>
    <row r="170" s="14" customFormat="true" ht="56.7" hidden="false" customHeight="true" outlineLevel="0" collapsed="false">
      <c r="A170" s="11" t="s">
        <v>692</v>
      </c>
      <c r="B170" s="12" t="s">
        <v>693</v>
      </c>
      <c r="C170" s="18" t="s">
        <v>694</v>
      </c>
      <c r="D170" s="11" t="s">
        <v>267</v>
      </c>
      <c r="E170" s="11" t="s">
        <v>267</v>
      </c>
      <c r="F170" s="11" t="s">
        <v>695</v>
      </c>
      <c r="G170" s="11" t="n">
        <v>77.47</v>
      </c>
      <c r="H170" s="11" t="n">
        <v>0</v>
      </c>
      <c r="I170" s="12" t="s">
        <v>295</v>
      </c>
      <c r="J170" s="15"/>
      <c r="M170" s="15"/>
    </row>
    <row r="171" s="14" customFormat="true" ht="56.7" hidden="false" customHeight="true" outlineLevel="0" collapsed="false">
      <c r="A171" s="11" t="s">
        <v>322</v>
      </c>
      <c r="B171" s="12" t="s">
        <v>323</v>
      </c>
      <c r="C171" s="18" t="s">
        <v>696</v>
      </c>
      <c r="D171" s="11" t="s">
        <v>267</v>
      </c>
      <c r="E171" s="11" t="s">
        <v>267</v>
      </c>
      <c r="F171" s="11" t="s">
        <v>697</v>
      </c>
      <c r="G171" s="11" t="n">
        <v>464.79</v>
      </c>
      <c r="H171" s="11" t="n">
        <v>0</v>
      </c>
      <c r="I171" s="12" t="s">
        <v>698</v>
      </c>
      <c r="J171" s="15"/>
      <c r="M171" s="15"/>
    </row>
    <row r="172" s="14" customFormat="true" ht="56.7" hidden="false" customHeight="true" outlineLevel="0" collapsed="false">
      <c r="A172" s="11" t="s">
        <v>699</v>
      </c>
      <c r="B172" s="12" t="s">
        <v>700</v>
      </c>
      <c r="C172" s="18" t="s">
        <v>701</v>
      </c>
      <c r="D172" s="11" t="s">
        <v>267</v>
      </c>
      <c r="E172" s="11" t="s">
        <v>267</v>
      </c>
      <c r="F172" s="11" t="s">
        <v>702</v>
      </c>
      <c r="G172" s="11" t="n">
        <v>1265.55</v>
      </c>
      <c r="H172" s="11" t="n">
        <v>0</v>
      </c>
      <c r="I172" s="12" t="s">
        <v>703</v>
      </c>
      <c r="J172" s="15"/>
      <c r="M172" s="15"/>
    </row>
    <row r="173" s="14" customFormat="true" ht="56.7" hidden="false" customHeight="true" outlineLevel="0" collapsed="false">
      <c r="A173" s="11" t="s">
        <v>511</v>
      </c>
      <c r="B173" s="12" t="s">
        <v>512</v>
      </c>
      <c r="C173" s="18" t="s">
        <v>704</v>
      </c>
      <c r="D173" s="11" t="s">
        <v>267</v>
      </c>
      <c r="E173" s="11" t="s">
        <v>267</v>
      </c>
      <c r="F173" s="11" t="s">
        <v>705</v>
      </c>
      <c r="G173" s="11" t="n">
        <v>253.11</v>
      </c>
      <c r="H173" s="11" t="n">
        <v>0</v>
      </c>
      <c r="I173" s="12" t="s">
        <v>285</v>
      </c>
      <c r="J173" s="15"/>
      <c r="M173" s="15"/>
    </row>
    <row r="174" s="14" customFormat="true" ht="56.7" hidden="false" customHeight="true" outlineLevel="0" collapsed="false">
      <c r="A174" s="11" t="s">
        <v>511</v>
      </c>
      <c r="B174" s="12" t="s">
        <v>512</v>
      </c>
      <c r="C174" s="18" t="s">
        <v>706</v>
      </c>
      <c r="D174" s="11" t="s">
        <v>267</v>
      </c>
      <c r="E174" s="11" t="s">
        <v>267</v>
      </c>
      <c r="F174" s="11" t="s">
        <v>707</v>
      </c>
      <c r="G174" s="11" t="n">
        <v>759.31</v>
      </c>
      <c r="H174" s="11" t="n">
        <v>0</v>
      </c>
      <c r="I174" s="12" t="s">
        <v>708</v>
      </c>
      <c r="J174" s="15"/>
      <c r="M174" s="15"/>
    </row>
    <row r="175" s="14" customFormat="true" ht="56.7" hidden="false" customHeight="true" outlineLevel="0" collapsed="false">
      <c r="A175" s="11" t="s">
        <v>490</v>
      </c>
      <c r="B175" s="12" t="s">
        <v>491</v>
      </c>
      <c r="C175" s="18" t="s">
        <v>709</v>
      </c>
      <c r="D175" s="11" t="s">
        <v>267</v>
      </c>
      <c r="E175" s="11" t="s">
        <v>267</v>
      </c>
      <c r="F175" s="11" t="s">
        <v>710</v>
      </c>
      <c r="G175" s="11" t="n">
        <v>309.85</v>
      </c>
      <c r="H175" s="11" t="n">
        <v>0</v>
      </c>
      <c r="I175" s="12" t="s">
        <v>494</v>
      </c>
      <c r="J175" s="15"/>
      <c r="M175" s="15"/>
    </row>
    <row r="176" s="14" customFormat="true" ht="56.7" hidden="false" customHeight="true" outlineLevel="0" collapsed="false">
      <c r="A176" s="11" t="s">
        <v>495</v>
      </c>
      <c r="B176" s="12" t="s">
        <v>496</v>
      </c>
      <c r="C176" s="18" t="s">
        <v>711</v>
      </c>
      <c r="D176" s="11" t="s">
        <v>267</v>
      </c>
      <c r="E176" s="11" t="s">
        <v>267</v>
      </c>
      <c r="F176" s="11" t="s">
        <v>712</v>
      </c>
      <c r="G176" s="11" t="n">
        <v>289.71</v>
      </c>
      <c r="H176" s="11" t="n">
        <v>0</v>
      </c>
      <c r="I176" s="12" t="s">
        <v>499</v>
      </c>
      <c r="J176" s="15"/>
      <c r="M176" s="15"/>
    </row>
    <row r="177" s="14" customFormat="true" ht="56.7" hidden="false" customHeight="true" outlineLevel="0" collapsed="false">
      <c r="A177" s="11" t="s">
        <v>459</v>
      </c>
      <c r="B177" s="12" t="s">
        <v>460</v>
      </c>
      <c r="C177" s="18" t="s">
        <v>713</v>
      </c>
      <c r="D177" s="11" t="s">
        <v>267</v>
      </c>
      <c r="E177" s="11" t="s">
        <v>267</v>
      </c>
      <c r="F177" s="11" t="s">
        <v>714</v>
      </c>
      <c r="G177" s="11" t="n">
        <v>77.47</v>
      </c>
      <c r="H177" s="11" t="n">
        <v>0</v>
      </c>
      <c r="I177" s="12" t="s">
        <v>295</v>
      </c>
      <c r="J177" s="15"/>
      <c r="M177" s="15"/>
    </row>
    <row r="178" s="14" customFormat="true" ht="56.7" hidden="false" customHeight="true" outlineLevel="0" collapsed="false">
      <c r="A178" s="11" t="s">
        <v>490</v>
      </c>
      <c r="B178" s="12" t="s">
        <v>491</v>
      </c>
      <c r="C178" s="18" t="s">
        <v>715</v>
      </c>
      <c r="D178" s="11" t="s">
        <v>267</v>
      </c>
      <c r="E178" s="11" t="s">
        <v>267</v>
      </c>
      <c r="F178" s="11" t="s">
        <v>716</v>
      </c>
      <c r="G178" s="11" t="n">
        <v>309.85</v>
      </c>
      <c r="H178" s="11" t="n">
        <v>0</v>
      </c>
      <c r="I178" s="12" t="s">
        <v>494</v>
      </c>
      <c r="J178" s="15"/>
      <c r="M178" s="15"/>
    </row>
    <row r="179" s="14" customFormat="true" ht="56.7" hidden="false" customHeight="true" outlineLevel="0" collapsed="false">
      <c r="A179" s="11" t="s">
        <v>717</v>
      </c>
      <c r="B179" s="12" t="s">
        <v>718</v>
      </c>
      <c r="C179" s="18" t="s">
        <v>719</v>
      </c>
      <c r="D179" s="11" t="s">
        <v>267</v>
      </c>
      <c r="E179" s="11" t="s">
        <v>267</v>
      </c>
      <c r="F179" s="11" t="s">
        <v>720</v>
      </c>
      <c r="G179" s="11" t="n">
        <v>289.71</v>
      </c>
      <c r="H179" s="11" t="n">
        <v>0</v>
      </c>
      <c r="I179" s="12" t="s">
        <v>499</v>
      </c>
      <c r="J179" s="15"/>
      <c r="M179" s="15"/>
    </row>
    <row r="180" s="14" customFormat="true" ht="56.7" hidden="false" customHeight="true" outlineLevel="0" collapsed="false">
      <c r="A180" s="11" t="s">
        <v>500</v>
      </c>
      <c r="B180" s="12" t="s">
        <v>501</v>
      </c>
      <c r="C180" s="18" t="s">
        <v>721</v>
      </c>
      <c r="D180" s="11" t="s">
        <v>267</v>
      </c>
      <c r="E180" s="11" t="s">
        <v>267</v>
      </c>
      <c r="F180" s="11" t="s">
        <v>722</v>
      </c>
      <c r="G180" s="11" t="n">
        <v>77.47</v>
      </c>
      <c r="H180" s="11" t="n">
        <v>0</v>
      </c>
      <c r="I180" s="12" t="s">
        <v>295</v>
      </c>
      <c r="J180" s="15"/>
      <c r="M180" s="15"/>
    </row>
    <row r="181" s="14" customFormat="true" ht="56.7" hidden="false" customHeight="true" outlineLevel="0" collapsed="false">
      <c r="A181" s="11" t="s">
        <v>723</v>
      </c>
      <c r="B181" s="12" t="s">
        <v>724</v>
      </c>
      <c r="C181" s="18" t="s">
        <v>725</v>
      </c>
      <c r="D181" s="11" t="s">
        <v>267</v>
      </c>
      <c r="E181" s="11" t="s">
        <v>267</v>
      </c>
      <c r="F181" s="11" t="s">
        <v>726</v>
      </c>
      <c r="G181" s="11" t="n">
        <v>154.93</v>
      </c>
      <c r="H181" s="11" t="n">
        <v>0</v>
      </c>
      <c r="I181" s="12" t="s">
        <v>508</v>
      </c>
      <c r="J181" s="15"/>
      <c r="M181" s="15"/>
    </row>
    <row r="182" s="14" customFormat="true" ht="56.7" hidden="false" customHeight="true" outlineLevel="0" collapsed="false">
      <c r="A182" s="11" t="s">
        <v>723</v>
      </c>
      <c r="B182" s="12" t="s">
        <v>724</v>
      </c>
      <c r="C182" s="18" t="s">
        <v>727</v>
      </c>
      <c r="D182" s="11" t="s">
        <v>267</v>
      </c>
      <c r="E182" s="11" t="s">
        <v>267</v>
      </c>
      <c r="F182" s="11" t="s">
        <v>728</v>
      </c>
      <c r="G182" s="11" t="n">
        <v>77.47</v>
      </c>
      <c r="H182" s="11" t="n">
        <v>0</v>
      </c>
      <c r="I182" s="12" t="s">
        <v>295</v>
      </c>
      <c r="J182" s="15"/>
      <c r="M182" s="15"/>
    </row>
    <row r="183" s="14" customFormat="true" ht="56.7" hidden="false" customHeight="true" outlineLevel="0" collapsed="false">
      <c r="A183" s="11" t="s">
        <v>723</v>
      </c>
      <c r="B183" s="12" t="s">
        <v>724</v>
      </c>
      <c r="C183" s="18" t="s">
        <v>729</v>
      </c>
      <c r="D183" s="11" t="s">
        <v>267</v>
      </c>
      <c r="E183" s="11" t="s">
        <v>267</v>
      </c>
      <c r="F183" s="11" t="s">
        <v>730</v>
      </c>
      <c r="G183" s="11" t="n">
        <v>232.4</v>
      </c>
      <c r="H183" s="11" t="n">
        <v>0</v>
      </c>
      <c r="I183" s="12" t="s">
        <v>472</v>
      </c>
      <c r="J183" s="15"/>
      <c r="M183" s="15"/>
    </row>
    <row r="184" s="14" customFormat="true" ht="56.7" hidden="false" customHeight="true" outlineLevel="0" collapsed="false">
      <c r="A184" s="11" t="s">
        <v>673</v>
      </c>
      <c r="B184" s="12" t="s">
        <v>674</v>
      </c>
      <c r="C184" s="18" t="s">
        <v>731</v>
      </c>
      <c r="D184" s="11" t="s">
        <v>23</v>
      </c>
      <c r="E184" s="11" t="s">
        <v>24</v>
      </c>
      <c r="F184" s="11" t="s">
        <v>732</v>
      </c>
      <c r="G184" s="11" t="n">
        <v>246.15</v>
      </c>
      <c r="H184" s="11" t="n">
        <v>0</v>
      </c>
      <c r="I184" s="12" t="s">
        <v>677</v>
      </c>
      <c r="J184" s="15"/>
      <c r="M184" s="15"/>
    </row>
    <row r="185" s="14" customFormat="true" ht="56.7" hidden="false" customHeight="true" outlineLevel="0" collapsed="false">
      <c r="A185" s="11" t="s">
        <v>733</v>
      </c>
      <c r="B185" s="12" t="s">
        <v>734</v>
      </c>
      <c r="C185" s="18" t="s">
        <v>735</v>
      </c>
      <c r="D185" s="11" t="s">
        <v>23</v>
      </c>
      <c r="E185" s="11" t="s">
        <v>736</v>
      </c>
      <c r="F185" s="11" t="s">
        <v>737</v>
      </c>
      <c r="G185" s="11" t="n">
        <f aca="false">690495.45+134133.66</f>
        <v>824629.11</v>
      </c>
      <c r="H185" s="11" t="n">
        <v>414.61</v>
      </c>
      <c r="I185" s="12" t="s">
        <v>738</v>
      </c>
      <c r="J185" s="13"/>
      <c r="M185" s="15"/>
    </row>
    <row r="186" s="14" customFormat="true" ht="56.7" hidden="false" customHeight="true" outlineLevel="0" collapsed="false">
      <c r="A186" s="11" t="s">
        <v>739</v>
      </c>
      <c r="B186" s="12" t="s">
        <v>740</v>
      </c>
      <c r="C186" s="18" t="s">
        <v>741</v>
      </c>
      <c r="D186" s="11" t="s">
        <v>23</v>
      </c>
      <c r="E186" s="11" t="s">
        <v>30</v>
      </c>
      <c r="F186" s="11" t="s">
        <v>742</v>
      </c>
      <c r="G186" s="11" t="n">
        <v>37111.2</v>
      </c>
      <c r="H186" s="11" t="n">
        <v>3948</v>
      </c>
      <c r="I186" s="12" t="s">
        <v>743</v>
      </c>
      <c r="J186" s="13"/>
      <c r="M186" s="15"/>
    </row>
    <row r="187" s="14" customFormat="true" ht="56.7" hidden="false" customHeight="true" outlineLevel="0" collapsed="false">
      <c r="A187" s="11" t="s">
        <v>286</v>
      </c>
      <c r="B187" s="12" t="s">
        <v>287</v>
      </c>
      <c r="C187" s="18" t="s">
        <v>744</v>
      </c>
      <c r="D187" s="11" t="s">
        <v>267</v>
      </c>
      <c r="E187" s="11" t="s">
        <v>267</v>
      </c>
      <c r="F187" s="11" t="s">
        <v>745</v>
      </c>
      <c r="G187" s="11" t="n">
        <v>1722.98</v>
      </c>
      <c r="H187" s="11" t="n">
        <v>0</v>
      </c>
      <c r="I187" s="12" t="s">
        <v>574</v>
      </c>
      <c r="J187" s="15"/>
      <c r="M187" s="15"/>
    </row>
    <row r="188" s="14" customFormat="true" ht="56.7" hidden="false" customHeight="true" outlineLevel="0" collapsed="false">
      <c r="A188" s="11" t="s">
        <v>746</v>
      </c>
      <c r="B188" s="12" t="s">
        <v>747</v>
      </c>
      <c r="C188" s="18" t="s">
        <v>748</v>
      </c>
      <c r="D188" s="11" t="s">
        <v>267</v>
      </c>
      <c r="E188" s="11" t="s">
        <v>267</v>
      </c>
      <c r="F188" s="11" t="s">
        <v>749</v>
      </c>
      <c r="G188" s="11" t="n">
        <v>2418.24</v>
      </c>
      <c r="H188" s="11" t="n">
        <v>0</v>
      </c>
      <c r="I188" s="12" t="s">
        <v>672</v>
      </c>
      <c r="J188" s="15"/>
      <c r="M188" s="15"/>
    </row>
    <row r="189" s="14" customFormat="true" ht="56.7" hidden="false" customHeight="true" outlineLevel="0" collapsed="false">
      <c r="A189" s="11" t="s">
        <v>500</v>
      </c>
      <c r="B189" s="12" t="s">
        <v>501</v>
      </c>
      <c r="C189" s="18" t="s">
        <v>750</v>
      </c>
      <c r="D189" s="11" t="s">
        <v>267</v>
      </c>
      <c r="E189" s="11" t="s">
        <v>267</v>
      </c>
      <c r="F189" s="11" t="s">
        <v>751</v>
      </c>
      <c r="G189" s="11" t="n">
        <v>77.47</v>
      </c>
      <c r="H189" s="11" t="n">
        <v>0</v>
      </c>
      <c r="I189" s="12" t="s">
        <v>295</v>
      </c>
      <c r="J189" s="15"/>
      <c r="M189" s="15"/>
    </row>
    <row r="190" s="14" customFormat="true" ht="56.7" hidden="false" customHeight="true" outlineLevel="0" collapsed="false">
      <c r="A190" s="11" t="s">
        <v>500</v>
      </c>
      <c r="B190" s="12" t="s">
        <v>501</v>
      </c>
      <c r="C190" s="18" t="s">
        <v>752</v>
      </c>
      <c r="D190" s="11" t="s">
        <v>267</v>
      </c>
      <c r="E190" s="11" t="s">
        <v>267</v>
      </c>
      <c r="F190" s="11" t="s">
        <v>753</v>
      </c>
      <c r="G190" s="11" t="n">
        <v>77.47</v>
      </c>
      <c r="H190" s="11" t="n">
        <v>0</v>
      </c>
      <c r="I190" s="12" t="s">
        <v>295</v>
      </c>
      <c r="J190" s="15"/>
      <c r="M190" s="15"/>
    </row>
    <row r="191" s="14" customFormat="true" ht="56.7" hidden="false" customHeight="true" outlineLevel="0" collapsed="false">
      <c r="A191" s="11" t="s">
        <v>286</v>
      </c>
      <c r="B191" s="12" t="s">
        <v>287</v>
      </c>
      <c r="C191" s="18" t="s">
        <v>754</v>
      </c>
      <c r="D191" s="11" t="s">
        <v>267</v>
      </c>
      <c r="E191" s="11" t="s">
        <v>267</v>
      </c>
      <c r="F191" s="11" t="s">
        <v>755</v>
      </c>
      <c r="G191" s="11" t="n">
        <v>1722.98</v>
      </c>
      <c r="H191" s="11" t="n">
        <v>0</v>
      </c>
      <c r="I191" s="12" t="s">
        <v>574</v>
      </c>
      <c r="J191" s="15"/>
      <c r="M191" s="15"/>
    </row>
    <row r="192" s="14" customFormat="true" ht="56.7" hidden="false" customHeight="true" outlineLevel="0" collapsed="false">
      <c r="A192" s="11" t="s">
        <v>490</v>
      </c>
      <c r="B192" s="12" t="s">
        <v>491</v>
      </c>
      <c r="C192" s="18" t="s">
        <v>756</v>
      </c>
      <c r="D192" s="11" t="s">
        <v>267</v>
      </c>
      <c r="E192" s="11" t="s">
        <v>267</v>
      </c>
      <c r="F192" s="11" t="s">
        <v>757</v>
      </c>
      <c r="G192" s="11" t="n">
        <v>1722.98</v>
      </c>
      <c r="H192" s="11" t="n">
        <v>0</v>
      </c>
      <c r="I192" s="12" t="s">
        <v>574</v>
      </c>
      <c r="J192" s="15"/>
      <c r="M192" s="15"/>
    </row>
    <row r="193" s="14" customFormat="true" ht="56.7" hidden="false" customHeight="true" outlineLevel="0" collapsed="false">
      <c r="A193" s="11" t="s">
        <v>758</v>
      </c>
      <c r="B193" s="12" t="s">
        <v>759</v>
      </c>
      <c r="C193" s="18" t="s">
        <v>760</v>
      </c>
      <c r="D193" s="11" t="s">
        <v>267</v>
      </c>
      <c r="E193" s="11" t="s">
        <v>267</v>
      </c>
      <c r="F193" s="11" t="s">
        <v>761</v>
      </c>
      <c r="G193" s="11" t="n">
        <v>1722.98</v>
      </c>
      <c r="H193" s="11" t="n">
        <v>0</v>
      </c>
      <c r="I193" s="12" t="s">
        <v>574</v>
      </c>
      <c r="J193" s="15"/>
      <c r="M193" s="15"/>
    </row>
    <row r="194" s="14" customFormat="true" ht="56.7" hidden="false" customHeight="true" outlineLevel="0" collapsed="false">
      <c r="A194" s="11" t="s">
        <v>515</v>
      </c>
      <c r="B194" s="12" t="s">
        <v>516</v>
      </c>
      <c r="C194" s="18" t="s">
        <v>762</v>
      </c>
      <c r="D194" s="11" t="s">
        <v>267</v>
      </c>
      <c r="E194" s="11" t="s">
        <v>267</v>
      </c>
      <c r="F194" s="11" t="s">
        <v>763</v>
      </c>
      <c r="G194" s="11" t="n">
        <v>77.47</v>
      </c>
      <c r="H194" s="11" t="n">
        <v>0</v>
      </c>
      <c r="I194" s="12" t="s">
        <v>295</v>
      </c>
      <c r="J194" s="15"/>
      <c r="M194" s="15"/>
    </row>
    <row r="195" s="14" customFormat="true" ht="56.7" hidden="false" customHeight="true" outlineLevel="0" collapsed="false">
      <c r="A195" s="11" t="s">
        <v>764</v>
      </c>
      <c r="B195" s="12" t="s">
        <v>765</v>
      </c>
      <c r="C195" s="18" t="s">
        <v>766</v>
      </c>
      <c r="D195" s="11" t="s">
        <v>267</v>
      </c>
      <c r="E195" s="11" t="s">
        <v>267</v>
      </c>
      <c r="F195" s="11" t="s">
        <v>767</v>
      </c>
      <c r="G195" s="11" t="n">
        <v>154.94</v>
      </c>
      <c r="H195" s="11" t="n">
        <v>0</v>
      </c>
      <c r="I195" s="12" t="s">
        <v>607</v>
      </c>
      <c r="J195" s="15"/>
      <c r="M195" s="15"/>
    </row>
    <row r="196" s="14" customFormat="true" ht="56.7" hidden="false" customHeight="true" outlineLevel="0" collapsed="false">
      <c r="A196" s="11" t="s">
        <v>768</v>
      </c>
      <c r="B196" s="12" t="s">
        <v>769</v>
      </c>
      <c r="C196" s="18" t="s">
        <v>770</v>
      </c>
      <c r="D196" s="11" t="s">
        <v>267</v>
      </c>
      <c r="E196" s="11" t="s">
        <v>267</v>
      </c>
      <c r="F196" s="11" t="s">
        <v>771</v>
      </c>
      <c r="G196" s="11" t="n">
        <v>154.94</v>
      </c>
      <c r="H196" s="11" t="n">
        <v>0</v>
      </c>
      <c r="I196" s="12" t="s">
        <v>607</v>
      </c>
      <c r="J196" s="15"/>
      <c r="M196" s="15"/>
    </row>
    <row r="197" s="14" customFormat="true" ht="56.7" hidden="false" customHeight="true" outlineLevel="0" collapsed="false">
      <c r="A197" s="11" t="s">
        <v>519</v>
      </c>
      <c r="B197" s="12" t="s">
        <v>520</v>
      </c>
      <c r="C197" s="18" t="s">
        <v>772</v>
      </c>
      <c r="D197" s="11" t="s">
        <v>267</v>
      </c>
      <c r="E197" s="11" t="s">
        <v>267</v>
      </c>
      <c r="F197" s="11" t="s">
        <v>773</v>
      </c>
      <c r="G197" s="11" t="n">
        <v>90</v>
      </c>
      <c r="H197" s="11" t="n">
        <v>0</v>
      </c>
      <c r="I197" s="12" t="s">
        <v>398</v>
      </c>
      <c r="J197" s="15"/>
      <c r="M197" s="15"/>
    </row>
    <row r="198" s="14" customFormat="true" ht="56.7" hidden="false" customHeight="true" outlineLevel="0" collapsed="false">
      <c r="A198" s="11" t="s">
        <v>774</v>
      </c>
      <c r="B198" s="12" t="s">
        <v>775</v>
      </c>
      <c r="C198" s="18" t="s">
        <v>776</v>
      </c>
      <c r="D198" s="11" t="s">
        <v>267</v>
      </c>
      <c r="E198" s="11" t="s">
        <v>267</v>
      </c>
      <c r="F198" s="11" t="s">
        <v>777</v>
      </c>
      <c r="G198" s="11" t="n">
        <v>154.94</v>
      </c>
      <c r="H198" s="11" t="n">
        <v>0</v>
      </c>
      <c r="I198" s="12" t="s">
        <v>607</v>
      </c>
      <c r="J198" s="15"/>
      <c r="M198" s="15"/>
    </row>
    <row r="199" s="14" customFormat="true" ht="56.7" hidden="false" customHeight="true" outlineLevel="0" collapsed="false">
      <c r="A199" s="11" t="s">
        <v>526</v>
      </c>
      <c r="B199" s="12" t="s">
        <v>527</v>
      </c>
      <c r="C199" s="18" t="s">
        <v>778</v>
      </c>
      <c r="D199" s="11" t="s">
        <v>267</v>
      </c>
      <c r="E199" s="11" t="s">
        <v>267</v>
      </c>
      <c r="F199" s="11" t="s">
        <v>779</v>
      </c>
      <c r="G199" s="11" t="n">
        <v>90</v>
      </c>
      <c r="H199" s="11" t="n">
        <v>0</v>
      </c>
      <c r="I199" s="12" t="s">
        <v>398</v>
      </c>
      <c r="J199" s="15"/>
      <c r="M199" s="15"/>
    </row>
    <row r="200" s="14" customFormat="true" ht="56.7" hidden="false" customHeight="true" outlineLevel="0" collapsed="false">
      <c r="A200" s="11" t="s">
        <v>382</v>
      </c>
      <c r="B200" s="12" t="s">
        <v>383</v>
      </c>
      <c r="C200" s="18" t="s">
        <v>780</v>
      </c>
      <c r="D200" s="11" t="s">
        <v>267</v>
      </c>
      <c r="E200" s="11" t="s">
        <v>267</v>
      </c>
      <c r="F200" s="11" t="s">
        <v>781</v>
      </c>
      <c r="G200" s="11" t="n">
        <v>90</v>
      </c>
      <c r="H200" s="11" t="n">
        <v>0</v>
      </c>
      <c r="I200" s="12" t="s">
        <v>398</v>
      </c>
      <c r="J200" s="15"/>
      <c r="M200" s="15"/>
    </row>
    <row r="201" s="14" customFormat="true" ht="56.7" hidden="false" customHeight="true" outlineLevel="0" collapsed="false">
      <c r="A201" s="11" t="s">
        <v>540</v>
      </c>
      <c r="B201" s="12" t="s">
        <v>541</v>
      </c>
      <c r="C201" s="18" t="s">
        <v>782</v>
      </c>
      <c r="D201" s="11" t="s">
        <v>267</v>
      </c>
      <c r="E201" s="11" t="s">
        <v>267</v>
      </c>
      <c r="F201" s="11" t="s">
        <v>783</v>
      </c>
      <c r="G201" s="11" t="n">
        <v>180</v>
      </c>
      <c r="H201" s="11" t="n">
        <v>0</v>
      </c>
      <c r="I201" s="12" t="s">
        <v>784</v>
      </c>
      <c r="J201" s="15"/>
      <c r="M201" s="15"/>
    </row>
    <row r="202" s="14" customFormat="true" ht="56.7" hidden="false" customHeight="true" outlineLevel="0" collapsed="false">
      <c r="A202" s="11" t="s">
        <v>374</v>
      </c>
      <c r="B202" s="12" t="s">
        <v>375</v>
      </c>
      <c r="C202" s="18" t="s">
        <v>785</v>
      </c>
      <c r="D202" s="11" t="s">
        <v>267</v>
      </c>
      <c r="E202" s="11" t="s">
        <v>267</v>
      </c>
      <c r="F202" s="11" t="s">
        <v>786</v>
      </c>
      <c r="G202" s="11" t="n">
        <v>90</v>
      </c>
      <c r="H202" s="11" t="n">
        <v>0</v>
      </c>
      <c r="I202" s="12" t="s">
        <v>398</v>
      </c>
      <c r="J202" s="15"/>
      <c r="M202" s="15"/>
    </row>
    <row r="203" s="14" customFormat="true" ht="56.7" hidden="false" customHeight="true" outlineLevel="0" collapsed="false">
      <c r="A203" s="11" t="s">
        <v>787</v>
      </c>
      <c r="B203" s="12" t="s">
        <v>788</v>
      </c>
      <c r="C203" s="18" t="s">
        <v>789</v>
      </c>
      <c r="D203" s="11" t="s">
        <v>23</v>
      </c>
      <c r="E203" s="11" t="s">
        <v>24</v>
      </c>
      <c r="F203" s="11" t="s">
        <v>790</v>
      </c>
      <c r="G203" s="11" t="n">
        <v>1400</v>
      </c>
      <c r="H203" s="11" t="n">
        <v>0</v>
      </c>
      <c r="I203" s="12" t="s">
        <v>791</v>
      </c>
      <c r="J203" s="15"/>
      <c r="M203" s="15"/>
    </row>
    <row r="204" s="14" customFormat="true" ht="56.7" hidden="false" customHeight="true" outlineLevel="0" collapsed="false">
      <c r="A204" s="11" t="s">
        <v>562</v>
      </c>
      <c r="B204" s="12" t="s">
        <v>563</v>
      </c>
      <c r="C204" s="18" t="s">
        <v>792</v>
      </c>
      <c r="D204" s="11" t="s">
        <v>267</v>
      </c>
      <c r="E204" s="11" t="s">
        <v>267</v>
      </c>
      <c r="F204" s="11" t="s">
        <v>793</v>
      </c>
      <c r="G204" s="11" t="n">
        <v>180</v>
      </c>
      <c r="H204" s="11" t="n">
        <v>0</v>
      </c>
      <c r="I204" s="12" t="s">
        <v>784</v>
      </c>
      <c r="J204" s="15"/>
      <c r="M204" s="15"/>
    </row>
    <row r="205" s="14" customFormat="true" ht="56.7" hidden="false" customHeight="true" outlineLevel="0" collapsed="false">
      <c r="A205" s="11" t="s">
        <v>399</v>
      </c>
      <c r="B205" s="12" t="s">
        <v>400</v>
      </c>
      <c r="C205" s="18" t="s">
        <v>794</v>
      </c>
      <c r="D205" s="11" t="s">
        <v>267</v>
      </c>
      <c r="E205" s="11" t="s">
        <v>267</v>
      </c>
      <c r="F205" s="11" t="s">
        <v>795</v>
      </c>
      <c r="G205" s="11" t="n">
        <v>180</v>
      </c>
      <c r="H205" s="11" t="n">
        <v>0</v>
      </c>
      <c r="I205" s="12" t="s">
        <v>784</v>
      </c>
      <c r="J205" s="15"/>
      <c r="M205" s="15"/>
    </row>
    <row r="206" s="14" customFormat="true" ht="56.7" hidden="false" customHeight="true" outlineLevel="0" collapsed="false">
      <c r="A206" s="11" t="s">
        <v>407</v>
      </c>
      <c r="B206" s="12" t="s">
        <v>408</v>
      </c>
      <c r="C206" s="18" t="s">
        <v>796</v>
      </c>
      <c r="D206" s="11" t="s">
        <v>267</v>
      </c>
      <c r="E206" s="11" t="s">
        <v>267</v>
      </c>
      <c r="F206" s="11" t="s">
        <v>797</v>
      </c>
      <c r="G206" s="11" t="n">
        <v>90</v>
      </c>
      <c r="H206" s="11" t="n">
        <v>0</v>
      </c>
      <c r="I206" s="12" t="s">
        <v>398</v>
      </c>
      <c r="J206" s="15"/>
      <c r="M206" s="15"/>
    </row>
    <row r="207" s="14" customFormat="true" ht="56.7" hidden="false" customHeight="true" outlineLevel="0" collapsed="false">
      <c r="A207" s="11" t="s">
        <v>798</v>
      </c>
      <c r="B207" s="12" t="s">
        <v>799</v>
      </c>
      <c r="C207" s="18" t="s">
        <v>800</v>
      </c>
      <c r="D207" s="11" t="s">
        <v>267</v>
      </c>
      <c r="E207" s="11" t="s">
        <v>267</v>
      </c>
      <c r="F207" s="11" t="s">
        <v>801</v>
      </c>
      <c r="G207" s="11" t="n">
        <v>2116.29</v>
      </c>
      <c r="H207" s="11" t="n">
        <v>0</v>
      </c>
      <c r="I207" s="12" t="s">
        <v>802</v>
      </c>
      <c r="J207" s="15"/>
      <c r="M207" s="15"/>
    </row>
    <row r="208" s="14" customFormat="true" ht="56.7" hidden="false" customHeight="true" outlineLevel="0" collapsed="false">
      <c r="A208" s="11" t="s">
        <v>803</v>
      </c>
      <c r="B208" s="12" t="s">
        <v>804</v>
      </c>
      <c r="C208" s="18" t="s">
        <v>805</v>
      </c>
      <c r="D208" s="11" t="s">
        <v>267</v>
      </c>
      <c r="E208" s="11" t="s">
        <v>267</v>
      </c>
      <c r="F208" s="11" t="s">
        <v>806</v>
      </c>
      <c r="G208" s="11" t="n">
        <v>506.22</v>
      </c>
      <c r="H208" s="11" t="n">
        <v>0</v>
      </c>
      <c r="I208" s="12" t="s">
        <v>807</v>
      </c>
      <c r="J208" s="15"/>
      <c r="M208" s="15"/>
    </row>
    <row r="209" s="14" customFormat="true" ht="56.7" hidden="false" customHeight="true" outlineLevel="0" collapsed="false">
      <c r="A209" s="11" t="s">
        <v>570</v>
      </c>
      <c r="B209" s="12" t="s">
        <v>571</v>
      </c>
      <c r="C209" s="18" t="s">
        <v>808</v>
      </c>
      <c r="D209" s="11" t="s">
        <v>267</v>
      </c>
      <c r="E209" s="11" t="s">
        <v>267</v>
      </c>
      <c r="F209" s="11" t="s">
        <v>809</v>
      </c>
      <c r="G209" s="11" t="n">
        <v>861.49</v>
      </c>
      <c r="H209" s="11" t="n">
        <v>0</v>
      </c>
      <c r="I209" s="12" t="s">
        <v>290</v>
      </c>
      <c r="J209" s="15"/>
      <c r="M209" s="15"/>
    </row>
    <row r="210" s="14" customFormat="true" ht="56.7" hidden="false" customHeight="true" outlineLevel="0" collapsed="false">
      <c r="A210" s="11" t="s">
        <v>810</v>
      </c>
      <c r="B210" s="12" t="s">
        <v>811</v>
      </c>
      <c r="C210" s="18" t="s">
        <v>812</v>
      </c>
      <c r="D210" s="11" t="s">
        <v>23</v>
      </c>
      <c r="E210" s="11" t="s">
        <v>30</v>
      </c>
      <c r="F210" s="11" t="s">
        <v>813</v>
      </c>
      <c r="G210" s="11" t="n">
        <v>1232.3</v>
      </c>
      <c r="H210" s="11" t="n">
        <v>0</v>
      </c>
      <c r="I210" s="12" t="s">
        <v>814</v>
      </c>
      <c r="J210" s="15"/>
      <c r="M210" s="15"/>
    </row>
    <row r="211" s="14" customFormat="true" ht="56.7" hidden="false" customHeight="true" outlineLevel="0" collapsed="false">
      <c r="A211" s="11" t="s">
        <v>815</v>
      </c>
      <c r="B211" s="12" t="s">
        <v>816</v>
      </c>
      <c r="C211" s="18" t="s">
        <v>817</v>
      </c>
      <c r="D211" s="11" t="s">
        <v>267</v>
      </c>
      <c r="E211" s="11" t="s">
        <v>267</v>
      </c>
      <c r="F211" s="11" t="s">
        <v>818</v>
      </c>
      <c r="G211" s="11" t="n">
        <v>180</v>
      </c>
      <c r="H211" s="11" t="n">
        <v>0</v>
      </c>
      <c r="I211" s="12" t="s">
        <v>784</v>
      </c>
      <c r="J211" s="15"/>
      <c r="M211" s="15"/>
    </row>
    <row r="212" s="14" customFormat="true" ht="56.7" hidden="false" customHeight="true" outlineLevel="0" collapsed="false">
      <c r="A212" s="11" t="s">
        <v>819</v>
      </c>
      <c r="B212" s="12" t="s">
        <v>820</v>
      </c>
      <c r="C212" s="18" t="s">
        <v>821</v>
      </c>
      <c r="D212" s="11" t="s">
        <v>267</v>
      </c>
      <c r="E212" s="11" t="s">
        <v>267</v>
      </c>
      <c r="F212" s="11" t="s">
        <v>822</v>
      </c>
      <c r="G212" s="11" t="n">
        <v>180</v>
      </c>
      <c r="H212" s="11" t="n">
        <v>0</v>
      </c>
      <c r="I212" s="12" t="s">
        <v>784</v>
      </c>
      <c r="J212" s="15"/>
      <c r="M212" s="15"/>
    </row>
    <row r="213" s="14" customFormat="true" ht="56.7" hidden="false" customHeight="true" outlineLevel="0" collapsed="false">
      <c r="A213" s="11" t="s">
        <v>382</v>
      </c>
      <c r="B213" s="12" t="s">
        <v>383</v>
      </c>
      <c r="C213" s="18" t="s">
        <v>823</v>
      </c>
      <c r="D213" s="11" t="s">
        <v>267</v>
      </c>
      <c r="E213" s="11" t="s">
        <v>267</v>
      </c>
      <c r="F213" s="11" t="s">
        <v>824</v>
      </c>
      <c r="G213" s="11" t="n">
        <v>450</v>
      </c>
      <c r="H213" s="11" t="n">
        <v>0</v>
      </c>
      <c r="I213" s="12" t="s">
        <v>361</v>
      </c>
      <c r="J213" s="15"/>
      <c r="M213" s="15"/>
    </row>
    <row r="214" s="14" customFormat="true" ht="56.7" hidden="false" customHeight="true" outlineLevel="0" collapsed="false">
      <c r="A214" s="11" t="s">
        <v>366</v>
      </c>
      <c r="B214" s="12" t="s">
        <v>367</v>
      </c>
      <c r="C214" s="18" t="s">
        <v>825</v>
      </c>
      <c r="D214" s="11" t="s">
        <v>267</v>
      </c>
      <c r="E214" s="11" t="s">
        <v>267</v>
      </c>
      <c r="F214" s="11" t="s">
        <v>826</v>
      </c>
      <c r="G214" s="11" t="n">
        <v>450</v>
      </c>
      <c r="H214" s="11" t="n">
        <v>0</v>
      </c>
      <c r="I214" s="12" t="s">
        <v>361</v>
      </c>
      <c r="J214" s="15"/>
      <c r="M214" s="15"/>
    </row>
    <row r="215" s="14" customFormat="true" ht="56.7" hidden="false" customHeight="true" outlineLevel="0" collapsed="false">
      <c r="A215" s="11" t="s">
        <v>370</v>
      </c>
      <c r="B215" s="12" t="s">
        <v>371</v>
      </c>
      <c r="C215" s="18" t="s">
        <v>827</v>
      </c>
      <c r="D215" s="11" t="s">
        <v>267</v>
      </c>
      <c r="E215" s="11" t="s">
        <v>267</v>
      </c>
      <c r="F215" s="11" t="s">
        <v>828</v>
      </c>
      <c r="G215" s="11" t="n">
        <v>540</v>
      </c>
      <c r="H215" s="11" t="n">
        <v>0</v>
      </c>
      <c r="I215" s="12" t="s">
        <v>829</v>
      </c>
      <c r="J215" s="15"/>
      <c r="M215" s="15"/>
    </row>
    <row r="216" s="14" customFormat="true" ht="56.7" hidden="false" customHeight="true" outlineLevel="0" collapsed="false">
      <c r="A216" s="11" t="s">
        <v>374</v>
      </c>
      <c r="B216" s="12" t="s">
        <v>375</v>
      </c>
      <c r="C216" s="18" t="s">
        <v>830</v>
      </c>
      <c r="D216" s="11" t="s">
        <v>267</v>
      </c>
      <c r="E216" s="11" t="s">
        <v>267</v>
      </c>
      <c r="F216" s="11" t="s">
        <v>831</v>
      </c>
      <c r="G216" s="11" t="n">
        <v>450</v>
      </c>
      <c r="H216" s="11" t="n">
        <v>0</v>
      </c>
      <c r="I216" s="12" t="s">
        <v>361</v>
      </c>
      <c r="J216" s="15"/>
      <c r="M216" s="15"/>
    </row>
    <row r="217" s="14" customFormat="true" ht="56.7" hidden="false" customHeight="true" outlineLevel="0" collapsed="false">
      <c r="A217" s="11" t="s">
        <v>832</v>
      </c>
      <c r="B217" s="12" t="s">
        <v>833</v>
      </c>
      <c r="C217" s="18" t="s">
        <v>834</v>
      </c>
      <c r="D217" s="11" t="s">
        <v>267</v>
      </c>
      <c r="E217" s="11" t="s">
        <v>267</v>
      </c>
      <c r="F217" s="11" t="s">
        <v>835</v>
      </c>
      <c r="G217" s="11" t="n">
        <v>450</v>
      </c>
      <c r="H217" s="11" t="n">
        <v>0</v>
      </c>
      <c r="I217" s="12" t="s">
        <v>361</v>
      </c>
      <c r="J217" s="15"/>
      <c r="M217" s="15"/>
    </row>
    <row r="218" s="14" customFormat="true" ht="56.7" hidden="false" customHeight="true" outlineLevel="0" collapsed="false">
      <c r="A218" s="11" t="s">
        <v>378</v>
      </c>
      <c r="B218" s="12" t="s">
        <v>379</v>
      </c>
      <c r="C218" s="18" t="s">
        <v>836</v>
      </c>
      <c r="D218" s="11" t="s">
        <v>267</v>
      </c>
      <c r="E218" s="11" t="s">
        <v>267</v>
      </c>
      <c r="F218" s="11" t="s">
        <v>837</v>
      </c>
      <c r="G218" s="11" t="n">
        <v>450</v>
      </c>
      <c r="H218" s="11" t="n">
        <v>0</v>
      </c>
      <c r="I218" s="12" t="s">
        <v>361</v>
      </c>
      <c r="J218" s="15"/>
      <c r="M218" s="15"/>
    </row>
    <row r="219" s="14" customFormat="true" ht="56.7" hidden="false" customHeight="true" outlineLevel="0" collapsed="false">
      <c r="A219" s="11" t="s">
        <v>386</v>
      </c>
      <c r="B219" s="12" t="s">
        <v>387</v>
      </c>
      <c r="C219" s="18" t="s">
        <v>838</v>
      </c>
      <c r="D219" s="11" t="s">
        <v>267</v>
      </c>
      <c r="E219" s="11" t="s">
        <v>267</v>
      </c>
      <c r="F219" s="11" t="s">
        <v>839</v>
      </c>
      <c r="G219" s="11" t="n">
        <v>450</v>
      </c>
      <c r="H219" s="11" t="n">
        <v>0</v>
      </c>
      <c r="I219" s="12" t="s">
        <v>361</v>
      </c>
      <c r="J219" s="15"/>
      <c r="M219" s="15"/>
    </row>
    <row r="220" s="14" customFormat="true" ht="56.7" hidden="false" customHeight="true" outlineLevel="0" collapsed="false">
      <c r="A220" s="11" t="s">
        <v>390</v>
      </c>
      <c r="B220" s="12" t="s">
        <v>391</v>
      </c>
      <c r="C220" s="18" t="s">
        <v>840</v>
      </c>
      <c r="D220" s="11" t="s">
        <v>267</v>
      </c>
      <c r="E220" s="11" t="s">
        <v>267</v>
      </c>
      <c r="F220" s="11" t="s">
        <v>841</v>
      </c>
      <c r="G220" s="11" t="n">
        <v>450</v>
      </c>
      <c r="H220" s="11" t="n">
        <v>0</v>
      </c>
      <c r="I220" s="12" t="s">
        <v>361</v>
      </c>
      <c r="J220" s="15"/>
      <c r="M220" s="15"/>
    </row>
    <row r="221" s="14" customFormat="true" ht="56.7" hidden="false" customHeight="true" outlineLevel="0" collapsed="false">
      <c r="A221" s="11" t="s">
        <v>411</v>
      </c>
      <c r="B221" s="12" t="s">
        <v>412</v>
      </c>
      <c r="C221" s="18" t="s">
        <v>842</v>
      </c>
      <c r="D221" s="11" t="s">
        <v>267</v>
      </c>
      <c r="E221" s="11" t="s">
        <v>267</v>
      </c>
      <c r="F221" s="11" t="s">
        <v>843</v>
      </c>
      <c r="G221" s="11" t="n">
        <v>540</v>
      </c>
      <c r="H221" s="11" t="n">
        <v>0</v>
      </c>
      <c r="I221" s="12" t="s">
        <v>829</v>
      </c>
      <c r="J221" s="15"/>
      <c r="M221" s="15"/>
    </row>
    <row r="222" s="14" customFormat="true" ht="56.7" hidden="false" customHeight="true" outlineLevel="0" collapsed="false">
      <c r="A222" s="11" t="s">
        <v>844</v>
      </c>
      <c r="B222" s="12" t="s">
        <v>845</v>
      </c>
      <c r="C222" s="18" t="s">
        <v>846</v>
      </c>
      <c r="D222" s="11" t="s">
        <v>267</v>
      </c>
      <c r="E222" s="11" t="s">
        <v>267</v>
      </c>
      <c r="F222" s="11" t="s">
        <v>847</v>
      </c>
      <c r="G222" s="11" t="n">
        <v>253.11</v>
      </c>
      <c r="H222" s="11" t="n">
        <v>0</v>
      </c>
      <c r="I222" s="12" t="s">
        <v>285</v>
      </c>
      <c r="J222" s="15"/>
      <c r="M222" s="15"/>
    </row>
    <row r="223" s="14" customFormat="true" ht="56.7" hidden="false" customHeight="true" outlineLevel="0" collapsed="false">
      <c r="A223" s="11" t="s">
        <v>844</v>
      </c>
      <c r="B223" s="12" t="s">
        <v>845</v>
      </c>
      <c r="C223" s="18" t="s">
        <v>848</v>
      </c>
      <c r="D223" s="11" t="s">
        <v>267</v>
      </c>
      <c r="E223" s="11" t="s">
        <v>267</v>
      </c>
      <c r="F223" s="11" t="s">
        <v>849</v>
      </c>
      <c r="G223" s="11" t="n">
        <v>253.11</v>
      </c>
      <c r="H223" s="11" t="n">
        <v>0</v>
      </c>
      <c r="I223" s="12" t="s">
        <v>285</v>
      </c>
      <c r="J223" s="15"/>
      <c r="M223" s="15"/>
    </row>
    <row r="224" s="14" customFormat="true" ht="56.7" hidden="false" customHeight="true" outlineLevel="0" collapsed="false">
      <c r="A224" s="11" t="s">
        <v>850</v>
      </c>
      <c r="B224" s="12" t="s">
        <v>851</v>
      </c>
      <c r="C224" s="18" t="s">
        <v>852</v>
      </c>
      <c r="D224" s="11" t="s">
        <v>267</v>
      </c>
      <c r="E224" s="11" t="s">
        <v>267</v>
      </c>
      <c r="F224" s="11" t="s">
        <v>853</v>
      </c>
      <c r="G224" s="11" t="n">
        <v>609.86</v>
      </c>
      <c r="H224" s="11" t="n">
        <v>0</v>
      </c>
      <c r="I224" s="12" t="s">
        <v>854</v>
      </c>
      <c r="J224" s="15"/>
      <c r="M224" s="15"/>
    </row>
    <row r="225" s="14" customFormat="true" ht="56.7" hidden="false" customHeight="true" outlineLevel="0" collapsed="false">
      <c r="A225" s="11" t="s">
        <v>300</v>
      </c>
      <c r="B225" s="12" t="s">
        <v>301</v>
      </c>
      <c r="C225" s="18" t="s">
        <v>855</v>
      </c>
      <c r="D225" s="11" t="s">
        <v>267</v>
      </c>
      <c r="E225" s="11" t="s">
        <v>267</v>
      </c>
      <c r="F225" s="11" t="s">
        <v>856</v>
      </c>
      <c r="G225" s="11" t="n">
        <v>774.7</v>
      </c>
      <c r="H225" s="11" t="n">
        <v>0</v>
      </c>
      <c r="I225" s="12" t="s">
        <v>857</v>
      </c>
      <c r="J225" s="15"/>
      <c r="M225" s="15"/>
    </row>
    <row r="226" s="14" customFormat="true" ht="56.7" hidden="false" customHeight="true" outlineLevel="0" collapsed="false">
      <c r="A226" s="11" t="s">
        <v>858</v>
      </c>
      <c r="B226" s="12" t="s">
        <v>859</v>
      </c>
      <c r="C226" s="18" t="s">
        <v>860</v>
      </c>
      <c r="D226" s="11" t="s">
        <v>267</v>
      </c>
      <c r="E226" s="11" t="s">
        <v>267</v>
      </c>
      <c r="F226" s="11" t="s">
        <v>861</v>
      </c>
      <c r="G226" s="11" t="n">
        <v>774.7</v>
      </c>
      <c r="H226" s="11" t="n">
        <v>0</v>
      </c>
      <c r="I226" s="12" t="s">
        <v>857</v>
      </c>
      <c r="J226" s="15"/>
      <c r="M226" s="15"/>
    </row>
    <row r="227" s="14" customFormat="true" ht="56.7" hidden="false" customHeight="true" outlineLevel="0" collapsed="false">
      <c r="A227" s="11" t="s">
        <v>308</v>
      </c>
      <c r="B227" s="12" t="s">
        <v>309</v>
      </c>
      <c r="C227" s="18" t="s">
        <v>862</v>
      </c>
      <c r="D227" s="11" t="s">
        <v>267</v>
      </c>
      <c r="E227" s="11" t="s">
        <v>267</v>
      </c>
      <c r="F227" s="11" t="s">
        <v>863</v>
      </c>
      <c r="G227" s="11" t="n">
        <v>774.7</v>
      </c>
      <c r="H227" s="11" t="n">
        <v>0</v>
      </c>
      <c r="I227" s="12" t="s">
        <v>857</v>
      </c>
      <c r="J227" s="15"/>
      <c r="M227" s="15"/>
    </row>
    <row r="228" s="14" customFormat="true" ht="56.7" hidden="false" customHeight="true" outlineLevel="0" collapsed="false">
      <c r="A228" s="11" t="s">
        <v>864</v>
      </c>
      <c r="B228" s="12" t="s">
        <v>865</v>
      </c>
      <c r="C228" s="18" t="s">
        <v>866</v>
      </c>
      <c r="D228" s="11" t="s">
        <v>23</v>
      </c>
      <c r="E228" s="11" t="s">
        <v>24</v>
      </c>
      <c r="F228" s="11" t="s">
        <v>867</v>
      </c>
      <c r="G228" s="11" t="n">
        <v>79985.96</v>
      </c>
      <c r="H228" s="11" t="n">
        <v>0</v>
      </c>
      <c r="I228" s="12" t="s">
        <v>868</v>
      </c>
      <c r="J228" s="15"/>
      <c r="M228" s="15"/>
    </row>
    <row r="229" s="14" customFormat="true" ht="56.7" hidden="false" customHeight="true" outlineLevel="0" collapsed="false">
      <c r="A229" s="11" t="s">
        <v>869</v>
      </c>
      <c r="B229" s="12" t="s">
        <v>870</v>
      </c>
      <c r="C229" s="18" t="s">
        <v>871</v>
      </c>
      <c r="D229" s="11" t="s">
        <v>267</v>
      </c>
      <c r="E229" s="11" t="s">
        <v>267</v>
      </c>
      <c r="F229" s="11" t="s">
        <v>872</v>
      </c>
      <c r="G229" s="11" t="n">
        <v>506.22</v>
      </c>
      <c r="H229" s="11" t="n">
        <v>0</v>
      </c>
      <c r="I229" s="12" t="s">
        <v>807</v>
      </c>
      <c r="J229" s="15"/>
      <c r="M229" s="15"/>
    </row>
    <row r="230" s="14" customFormat="true" ht="56.7" hidden="false" customHeight="true" outlineLevel="0" collapsed="false">
      <c r="A230" s="11" t="s">
        <v>322</v>
      </c>
      <c r="B230" s="12" t="s">
        <v>323</v>
      </c>
      <c r="C230" s="18" t="s">
        <v>873</v>
      </c>
      <c r="D230" s="11" t="s">
        <v>267</v>
      </c>
      <c r="E230" s="11" t="s">
        <v>267</v>
      </c>
      <c r="F230" s="11" t="s">
        <v>874</v>
      </c>
      <c r="G230" s="11" t="n">
        <v>232.4</v>
      </c>
      <c r="H230" s="11" t="n">
        <v>0</v>
      </c>
      <c r="I230" s="12" t="s">
        <v>472</v>
      </c>
      <c r="J230" s="15"/>
      <c r="M230" s="15"/>
    </row>
    <row r="231" s="14" customFormat="true" ht="56.7" hidden="false" customHeight="true" outlineLevel="0" collapsed="false">
      <c r="A231" s="11" t="s">
        <v>490</v>
      </c>
      <c r="B231" s="12" t="s">
        <v>491</v>
      </c>
      <c r="C231" s="18" t="s">
        <v>875</v>
      </c>
      <c r="D231" s="11" t="s">
        <v>267</v>
      </c>
      <c r="E231" s="11" t="s">
        <v>267</v>
      </c>
      <c r="F231" s="11" t="s">
        <v>876</v>
      </c>
      <c r="G231" s="11" t="n">
        <v>309.85</v>
      </c>
      <c r="H231" s="11" t="n">
        <v>0</v>
      </c>
      <c r="I231" s="12" t="s">
        <v>494</v>
      </c>
      <c r="J231" s="15"/>
      <c r="M231" s="15"/>
    </row>
    <row r="232" s="14" customFormat="true" ht="56.7" hidden="false" customHeight="true" outlineLevel="0" collapsed="false">
      <c r="A232" s="11" t="s">
        <v>717</v>
      </c>
      <c r="B232" s="12" t="s">
        <v>718</v>
      </c>
      <c r="C232" s="18" t="s">
        <v>877</v>
      </c>
      <c r="D232" s="11" t="s">
        <v>267</v>
      </c>
      <c r="E232" s="11" t="s">
        <v>267</v>
      </c>
      <c r="F232" s="11" t="s">
        <v>878</v>
      </c>
      <c r="G232" s="11" t="n">
        <v>289.71</v>
      </c>
      <c r="H232" s="11" t="n">
        <v>0</v>
      </c>
      <c r="I232" s="12" t="s">
        <v>499</v>
      </c>
      <c r="J232" s="15"/>
      <c r="M232" s="15"/>
    </row>
    <row r="233" s="14" customFormat="true" ht="56.7" hidden="false" customHeight="true" outlineLevel="0" collapsed="false">
      <c r="A233" s="11" t="s">
        <v>500</v>
      </c>
      <c r="B233" s="12" t="s">
        <v>501</v>
      </c>
      <c r="C233" s="18" t="s">
        <v>879</v>
      </c>
      <c r="D233" s="11" t="s">
        <v>267</v>
      </c>
      <c r="E233" s="11" t="s">
        <v>267</v>
      </c>
      <c r="F233" s="11" t="s">
        <v>880</v>
      </c>
      <c r="G233" s="11" t="n">
        <v>77.47</v>
      </c>
      <c r="H233" s="11" t="n">
        <v>0</v>
      </c>
      <c r="I233" s="12" t="s">
        <v>295</v>
      </c>
      <c r="J233" s="15"/>
      <c r="M233" s="15"/>
    </row>
    <row r="234" s="14" customFormat="true" ht="56.7" hidden="false" customHeight="true" outlineLevel="0" collapsed="false">
      <c r="A234" s="11" t="s">
        <v>881</v>
      </c>
      <c r="B234" s="12" t="s">
        <v>882</v>
      </c>
      <c r="C234" s="18" t="s">
        <v>883</v>
      </c>
      <c r="D234" s="11" t="s">
        <v>267</v>
      </c>
      <c r="E234" s="11" t="s">
        <v>267</v>
      </c>
      <c r="F234" s="11" t="s">
        <v>884</v>
      </c>
      <c r="G234" s="11" t="n">
        <v>2015.2</v>
      </c>
      <c r="H234" s="11" t="n">
        <v>0</v>
      </c>
      <c r="I234" s="12" t="s">
        <v>885</v>
      </c>
      <c r="J234" s="15"/>
      <c r="M234" s="15"/>
    </row>
    <row r="235" s="14" customFormat="true" ht="56.7" hidden="false" customHeight="true" outlineLevel="0" collapsed="false">
      <c r="A235" s="11" t="s">
        <v>815</v>
      </c>
      <c r="B235" s="12" t="s">
        <v>816</v>
      </c>
      <c r="C235" s="18" t="s">
        <v>886</v>
      </c>
      <c r="D235" s="11" t="s">
        <v>267</v>
      </c>
      <c r="E235" s="11" t="s">
        <v>267</v>
      </c>
      <c r="F235" s="11" t="s">
        <v>887</v>
      </c>
      <c r="G235" s="11" t="n">
        <v>540</v>
      </c>
      <c r="H235" s="11" t="n">
        <v>0</v>
      </c>
      <c r="I235" s="12" t="s">
        <v>829</v>
      </c>
      <c r="J235" s="15"/>
      <c r="M235" s="15"/>
    </row>
    <row r="236" s="14" customFormat="true" ht="56.7" hidden="false" customHeight="true" outlineLevel="0" collapsed="false">
      <c r="A236" s="11" t="s">
        <v>888</v>
      </c>
      <c r="B236" s="12" t="s">
        <v>889</v>
      </c>
      <c r="C236" s="18" t="s">
        <v>890</v>
      </c>
      <c r="D236" s="11" t="s">
        <v>267</v>
      </c>
      <c r="E236" s="11" t="s">
        <v>267</v>
      </c>
      <c r="F236" s="11" t="s">
        <v>891</v>
      </c>
      <c r="G236" s="11" t="n">
        <v>77.47</v>
      </c>
      <c r="H236" s="11" t="n">
        <v>0</v>
      </c>
      <c r="I236" s="12" t="s">
        <v>295</v>
      </c>
      <c r="J236" s="15"/>
      <c r="M236" s="15"/>
    </row>
    <row r="237" s="14" customFormat="true" ht="56.7" hidden="false" customHeight="true" outlineLevel="0" collapsed="false">
      <c r="A237" s="11" t="s">
        <v>819</v>
      </c>
      <c r="B237" s="12" t="s">
        <v>820</v>
      </c>
      <c r="C237" s="18" t="s">
        <v>892</v>
      </c>
      <c r="D237" s="11" t="s">
        <v>267</v>
      </c>
      <c r="E237" s="11" t="s">
        <v>267</v>
      </c>
      <c r="F237" s="11" t="s">
        <v>893</v>
      </c>
      <c r="G237" s="11" t="n">
        <v>540</v>
      </c>
      <c r="H237" s="11" t="n">
        <v>0</v>
      </c>
      <c r="I237" s="12" t="s">
        <v>829</v>
      </c>
      <c r="J237" s="15"/>
      <c r="M237" s="15"/>
    </row>
    <row r="238" s="14" customFormat="true" ht="56.7" hidden="false" customHeight="true" outlineLevel="0" collapsed="false">
      <c r="A238" s="11" t="s">
        <v>894</v>
      </c>
      <c r="B238" s="12" t="s">
        <v>895</v>
      </c>
      <c r="C238" s="18" t="s">
        <v>896</v>
      </c>
      <c r="D238" s="11" t="s">
        <v>267</v>
      </c>
      <c r="E238" s="11" t="s">
        <v>267</v>
      </c>
      <c r="F238" s="11" t="s">
        <v>897</v>
      </c>
      <c r="G238" s="11" t="n">
        <v>77.47</v>
      </c>
      <c r="H238" s="11" t="n">
        <v>0</v>
      </c>
      <c r="I238" s="12" t="s">
        <v>295</v>
      </c>
      <c r="J238" s="15"/>
      <c r="M238" s="15"/>
    </row>
    <row r="239" s="14" customFormat="true" ht="56.7" hidden="false" customHeight="true" outlineLevel="0" collapsed="false">
      <c r="A239" s="11" t="s">
        <v>774</v>
      </c>
      <c r="B239" s="12" t="s">
        <v>775</v>
      </c>
      <c r="C239" s="18" t="s">
        <v>898</v>
      </c>
      <c r="D239" s="11" t="s">
        <v>267</v>
      </c>
      <c r="E239" s="11" t="s">
        <v>267</v>
      </c>
      <c r="F239" s="11" t="s">
        <v>899</v>
      </c>
      <c r="G239" s="11" t="n">
        <v>77.47</v>
      </c>
      <c r="H239" s="11" t="n">
        <v>0</v>
      </c>
      <c r="I239" s="12" t="s">
        <v>295</v>
      </c>
      <c r="J239" s="15"/>
      <c r="M239" s="15"/>
    </row>
    <row r="240" s="14" customFormat="true" ht="56.7" hidden="false" customHeight="true" outlineLevel="0" collapsed="false">
      <c r="A240" s="11" t="s">
        <v>362</v>
      </c>
      <c r="B240" s="12" t="s">
        <v>363</v>
      </c>
      <c r="C240" s="18" t="s">
        <v>900</v>
      </c>
      <c r="D240" s="11" t="s">
        <v>267</v>
      </c>
      <c r="E240" s="11" t="s">
        <v>267</v>
      </c>
      <c r="F240" s="11" t="s">
        <v>901</v>
      </c>
      <c r="G240" s="11" t="n">
        <v>270</v>
      </c>
      <c r="H240" s="11" t="n">
        <v>0</v>
      </c>
      <c r="I240" s="12" t="s">
        <v>902</v>
      </c>
      <c r="J240" s="15"/>
      <c r="M240" s="15"/>
    </row>
    <row r="241" s="14" customFormat="true" ht="56.7" hidden="false" customHeight="true" outlineLevel="0" collapsed="false">
      <c r="A241" s="11" t="s">
        <v>526</v>
      </c>
      <c r="B241" s="12" t="s">
        <v>527</v>
      </c>
      <c r="C241" s="18" t="s">
        <v>903</v>
      </c>
      <c r="D241" s="11" t="s">
        <v>267</v>
      </c>
      <c r="E241" s="11" t="s">
        <v>267</v>
      </c>
      <c r="F241" s="11" t="s">
        <v>904</v>
      </c>
      <c r="G241" s="11" t="n">
        <v>90</v>
      </c>
      <c r="H241" s="11" t="n">
        <v>0</v>
      </c>
      <c r="I241" s="12" t="s">
        <v>398</v>
      </c>
      <c r="J241" s="15"/>
      <c r="M241" s="15"/>
    </row>
    <row r="242" s="14" customFormat="true" ht="56.7" hidden="false" customHeight="true" outlineLevel="0" collapsed="false">
      <c r="A242" s="11" t="s">
        <v>366</v>
      </c>
      <c r="B242" s="12" t="s">
        <v>367</v>
      </c>
      <c r="C242" s="18" t="s">
        <v>905</v>
      </c>
      <c r="D242" s="11" t="s">
        <v>267</v>
      </c>
      <c r="E242" s="11" t="s">
        <v>267</v>
      </c>
      <c r="F242" s="11" t="s">
        <v>906</v>
      </c>
      <c r="G242" s="11" t="n">
        <v>540</v>
      </c>
      <c r="H242" s="11" t="n">
        <v>0</v>
      </c>
      <c r="I242" s="12" t="s">
        <v>829</v>
      </c>
      <c r="J242" s="15"/>
      <c r="M242" s="15"/>
    </row>
    <row r="243" s="14" customFormat="true" ht="56.7" hidden="false" customHeight="true" outlineLevel="0" collapsed="false">
      <c r="A243" s="11" t="s">
        <v>370</v>
      </c>
      <c r="B243" s="12" t="s">
        <v>371</v>
      </c>
      <c r="C243" s="18" t="s">
        <v>907</v>
      </c>
      <c r="D243" s="11" t="s">
        <v>267</v>
      </c>
      <c r="E243" s="11" t="s">
        <v>267</v>
      </c>
      <c r="F243" s="11" t="s">
        <v>908</v>
      </c>
      <c r="G243" s="11" t="n">
        <v>450</v>
      </c>
      <c r="H243" s="11" t="n">
        <v>0</v>
      </c>
      <c r="I243" s="12" t="s">
        <v>361</v>
      </c>
      <c r="J243" s="15"/>
      <c r="M243" s="15"/>
    </row>
    <row r="244" s="14" customFormat="true" ht="56.7" hidden="false" customHeight="true" outlineLevel="0" collapsed="false">
      <c r="A244" s="11" t="s">
        <v>374</v>
      </c>
      <c r="B244" s="12" t="s">
        <v>375</v>
      </c>
      <c r="C244" s="18" t="s">
        <v>909</v>
      </c>
      <c r="D244" s="11" t="s">
        <v>267</v>
      </c>
      <c r="E244" s="11" t="s">
        <v>267</v>
      </c>
      <c r="F244" s="11" t="s">
        <v>910</v>
      </c>
      <c r="G244" s="11" t="n">
        <v>450</v>
      </c>
      <c r="H244" s="11" t="n">
        <v>0</v>
      </c>
      <c r="I244" s="12" t="s">
        <v>361</v>
      </c>
      <c r="J244" s="15"/>
      <c r="M244" s="15"/>
    </row>
    <row r="245" s="14" customFormat="true" ht="56.7" hidden="false" customHeight="true" outlineLevel="0" collapsed="false">
      <c r="A245" s="11" t="s">
        <v>832</v>
      </c>
      <c r="B245" s="12" t="s">
        <v>833</v>
      </c>
      <c r="C245" s="18" t="s">
        <v>911</v>
      </c>
      <c r="D245" s="11" t="s">
        <v>267</v>
      </c>
      <c r="E245" s="11" t="s">
        <v>267</v>
      </c>
      <c r="F245" s="11" t="s">
        <v>912</v>
      </c>
      <c r="G245" s="11" t="n">
        <v>450</v>
      </c>
      <c r="H245" s="11" t="n">
        <v>0</v>
      </c>
      <c r="I245" s="12" t="s">
        <v>361</v>
      </c>
      <c r="J245" s="15"/>
      <c r="M245" s="15"/>
    </row>
    <row r="246" s="14" customFormat="true" ht="56.7" hidden="false" customHeight="true" outlineLevel="0" collapsed="false">
      <c r="A246" s="11" t="s">
        <v>378</v>
      </c>
      <c r="B246" s="12" t="s">
        <v>379</v>
      </c>
      <c r="C246" s="18" t="s">
        <v>913</v>
      </c>
      <c r="D246" s="11" t="s">
        <v>267</v>
      </c>
      <c r="E246" s="11" t="s">
        <v>267</v>
      </c>
      <c r="F246" s="11" t="s">
        <v>914</v>
      </c>
      <c r="G246" s="11" t="n">
        <v>540</v>
      </c>
      <c r="H246" s="11" t="n">
        <v>0</v>
      </c>
      <c r="I246" s="12" t="s">
        <v>829</v>
      </c>
      <c r="J246" s="15"/>
      <c r="M246" s="15"/>
    </row>
    <row r="247" s="14" customFormat="true" ht="56.7" hidden="false" customHeight="true" outlineLevel="0" collapsed="false">
      <c r="A247" s="11" t="s">
        <v>382</v>
      </c>
      <c r="B247" s="12" t="s">
        <v>383</v>
      </c>
      <c r="C247" s="18" t="s">
        <v>915</v>
      </c>
      <c r="D247" s="11" t="s">
        <v>267</v>
      </c>
      <c r="E247" s="11" t="s">
        <v>267</v>
      </c>
      <c r="F247" s="11" t="s">
        <v>916</v>
      </c>
      <c r="G247" s="11" t="n">
        <v>450</v>
      </c>
      <c r="H247" s="11" t="n">
        <v>0</v>
      </c>
      <c r="I247" s="12" t="s">
        <v>361</v>
      </c>
      <c r="J247" s="15"/>
      <c r="M247" s="15"/>
    </row>
    <row r="248" s="14" customFormat="true" ht="56.7" hidden="false" customHeight="true" outlineLevel="0" collapsed="false">
      <c r="A248" s="11" t="s">
        <v>386</v>
      </c>
      <c r="B248" s="12" t="s">
        <v>387</v>
      </c>
      <c r="C248" s="18" t="s">
        <v>917</v>
      </c>
      <c r="D248" s="11" t="s">
        <v>267</v>
      </c>
      <c r="E248" s="11" t="s">
        <v>267</v>
      </c>
      <c r="F248" s="11" t="s">
        <v>918</v>
      </c>
      <c r="G248" s="11" t="n">
        <v>540</v>
      </c>
      <c r="H248" s="11" t="n">
        <v>0</v>
      </c>
      <c r="I248" s="12" t="s">
        <v>829</v>
      </c>
      <c r="J248" s="15"/>
      <c r="M248" s="15"/>
    </row>
    <row r="249" s="14" customFormat="true" ht="56.7" hidden="false" customHeight="true" outlineLevel="0" collapsed="false">
      <c r="A249" s="11" t="s">
        <v>390</v>
      </c>
      <c r="B249" s="12" t="s">
        <v>391</v>
      </c>
      <c r="C249" s="18" t="s">
        <v>919</v>
      </c>
      <c r="D249" s="11" t="s">
        <v>267</v>
      </c>
      <c r="E249" s="11" t="s">
        <v>267</v>
      </c>
      <c r="F249" s="11" t="s">
        <v>920</v>
      </c>
      <c r="G249" s="11" t="n">
        <v>630</v>
      </c>
      <c r="H249" s="11" t="n">
        <v>0</v>
      </c>
      <c r="I249" s="12" t="s">
        <v>525</v>
      </c>
      <c r="J249" s="15"/>
      <c r="M249" s="15"/>
    </row>
    <row r="250" s="14" customFormat="true" ht="56.7" hidden="false" customHeight="true" outlineLevel="0" collapsed="false">
      <c r="A250" s="11" t="s">
        <v>552</v>
      </c>
      <c r="B250" s="12" t="s">
        <v>553</v>
      </c>
      <c r="C250" s="18" t="s">
        <v>921</v>
      </c>
      <c r="D250" s="11" t="s">
        <v>267</v>
      </c>
      <c r="E250" s="11" t="s">
        <v>267</v>
      </c>
      <c r="F250" s="11" t="s">
        <v>922</v>
      </c>
      <c r="G250" s="11" t="n">
        <v>180</v>
      </c>
      <c r="H250" s="11" t="n">
        <v>0</v>
      </c>
      <c r="I250" s="12" t="s">
        <v>784</v>
      </c>
      <c r="J250" s="15"/>
      <c r="M250" s="15"/>
    </row>
    <row r="251" s="14" customFormat="true" ht="56.7" hidden="false" customHeight="true" outlineLevel="0" collapsed="false">
      <c r="A251" s="11" t="s">
        <v>403</v>
      </c>
      <c r="B251" s="12" t="s">
        <v>404</v>
      </c>
      <c r="C251" s="18" t="s">
        <v>923</v>
      </c>
      <c r="D251" s="11" t="s">
        <v>267</v>
      </c>
      <c r="E251" s="11" t="s">
        <v>267</v>
      </c>
      <c r="F251" s="11" t="s">
        <v>924</v>
      </c>
      <c r="G251" s="11" t="n">
        <v>90</v>
      </c>
      <c r="H251" s="11" t="n">
        <v>0</v>
      </c>
      <c r="I251" s="12" t="s">
        <v>398</v>
      </c>
      <c r="J251" s="15"/>
      <c r="M251" s="15"/>
    </row>
    <row r="252" s="14" customFormat="true" ht="56.7" hidden="false" customHeight="true" outlineLevel="0" collapsed="false">
      <c r="A252" s="11" t="s">
        <v>394</v>
      </c>
      <c r="B252" s="12" t="s">
        <v>395</v>
      </c>
      <c r="C252" s="18" t="s">
        <v>925</v>
      </c>
      <c r="D252" s="11" t="s">
        <v>267</v>
      </c>
      <c r="E252" s="11" t="s">
        <v>267</v>
      </c>
      <c r="F252" s="11" t="s">
        <v>926</v>
      </c>
      <c r="G252" s="11" t="n">
        <v>180</v>
      </c>
      <c r="H252" s="11" t="n">
        <v>0</v>
      </c>
      <c r="I252" s="12" t="s">
        <v>784</v>
      </c>
      <c r="J252" s="15"/>
      <c r="M252" s="15"/>
    </row>
    <row r="253" s="14" customFormat="true" ht="56.7" hidden="false" customHeight="true" outlineLevel="0" collapsed="false">
      <c r="A253" s="11" t="s">
        <v>407</v>
      </c>
      <c r="B253" s="12" t="s">
        <v>408</v>
      </c>
      <c r="C253" s="18" t="s">
        <v>927</v>
      </c>
      <c r="D253" s="11" t="s">
        <v>267</v>
      </c>
      <c r="E253" s="11" t="s">
        <v>267</v>
      </c>
      <c r="F253" s="11" t="s">
        <v>928</v>
      </c>
      <c r="G253" s="11" t="n">
        <v>90</v>
      </c>
      <c r="H253" s="11" t="n">
        <v>0</v>
      </c>
      <c r="I253" s="12" t="s">
        <v>398</v>
      </c>
      <c r="J253" s="15"/>
      <c r="M253" s="15"/>
    </row>
    <row r="254" s="14" customFormat="true" ht="56.7" hidden="false" customHeight="true" outlineLevel="0" collapsed="false">
      <c r="A254" s="11" t="s">
        <v>411</v>
      </c>
      <c r="B254" s="12" t="s">
        <v>412</v>
      </c>
      <c r="C254" s="18" t="s">
        <v>929</v>
      </c>
      <c r="D254" s="11" t="s">
        <v>267</v>
      </c>
      <c r="E254" s="11" t="s">
        <v>267</v>
      </c>
      <c r="F254" s="11" t="s">
        <v>930</v>
      </c>
      <c r="G254" s="11" t="n">
        <v>450</v>
      </c>
      <c r="H254" s="11" t="n">
        <v>0</v>
      </c>
      <c r="I254" s="12" t="s">
        <v>361</v>
      </c>
      <c r="J254" s="15"/>
      <c r="M254" s="15"/>
    </row>
    <row r="255" s="14" customFormat="true" ht="56.7" hidden="false" customHeight="true" outlineLevel="0" collapsed="false">
      <c r="A255" s="11" t="s">
        <v>931</v>
      </c>
      <c r="B255" s="12" t="s">
        <v>932</v>
      </c>
      <c r="C255" s="18" t="s">
        <v>933</v>
      </c>
      <c r="D255" s="11" t="s">
        <v>23</v>
      </c>
      <c r="E255" s="11" t="s">
        <v>30</v>
      </c>
      <c r="F255" s="11" t="s">
        <v>934</v>
      </c>
      <c r="G255" s="11" t="n">
        <v>192.24</v>
      </c>
      <c r="H255" s="11" t="n">
        <v>0</v>
      </c>
      <c r="I255" s="12" t="s">
        <v>935</v>
      </c>
      <c r="J255" s="15"/>
      <c r="M255" s="15"/>
    </row>
    <row r="256" s="14" customFormat="true" ht="56.7" hidden="false" customHeight="true" outlineLevel="0" collapsed="false">
      <c r="A256" s="11" t="s">
        <v>936</v>
      </c>
      <c r="B256" s="12" t="s">
        <v>937</v>
      </c>
      <c r="C256" s="18" t="s">
        <v>938</v>
      </c>
      <c r="D256" s="11" t="s">
        <v>267</v>
      </c>
      <c r="E256" s="11" t="s">
        <v>267</v>
      </c>
      <c r="F256" s="11" t="s">
        <v>939</v>
      </c>
      <c r="G256" s="11" t="n">
        <v>1012.44</v>
      </c>
      <c r="H256" s="11" t="n">
        <v>0</v>
      </c>
      <c r="I256" s="12" t="s">
        <v>274</v>
      </c>
      <c r="J256" s="15"/>
      <c r="M256" s="15"/>
    </row>
    <row r="257" s="14" customFormat="true" ht="56.7" hidden="false" customHeight="true" outlineLevel="0" collapsed="false">
      <c r="A257" s="11" t="s">
        <v>940</v>
      </c>
      <c r="B257" s="12" t="s">
        <v>941</v>
      </c>
      <c r="C257" s="18" t="s">
        <v>942</v>
      </c>
      <c r="D257" s="11" t="s">
        <v>267</v>
      </c>
      <c r="E257" s="11" t="s">
        <v>267</v>
      </c>
      <c r="F257" s="11" t="s">
        <v>943</v>
      </c>
      <c r="G257" s="11" t="n">
        <v>759.33</v>
      </c>
      <c r="H257" s="11" t="n">
        <v>0</v>
      </c>
      <c r="I257" s="12" t="s">
        <v>944</v>
      </c>
      <c r="J257" s="15"/>
      <c r="M257" s="15"/>
    </row>
    <row r="258" s="14" customFormat="true" ht="56.7" hidden="false" customHeight="true" outlineLevel="0" collapsed="false">
      <c r="A258" s="11" t="s">
        <v>423</v>
      </c>
      <c r="B258" s="12" t="s">
        <v>424</v>
      </c>
      <c r="C258" s="18" t="s">
        <v>945</v>
      </c>
      <c r="D258" s="11" t="s">
        <v>267</v>
      </c>
      <c r="E258" s="11" t="s">
        <v>267</v>
      </c>
      <c r="F258" s="11" t="s">
        <v>946</v>
      </c>
      <c r="G258" s="11" t="n">
        <v>1058.16</v>
      </c>
      <c r="H258" s="11" t="n">
        <v>0</v>
      </c>
      <c r="I258" s="12" t="s">
        <v>947</v>
      </c>
      <c r="J258" s="15"/>
      <c r="M258" s="15"/>
    </row>
    <row r="259" s="14" customFormat="true" ht="56.7" hidden="false" customHeight="true" outlineLevel="0" collapsed="false">
      <c r="A259" s="11" t="s">
        <v>948</v>
      </c>
      <c r="B259" s="12" t="s">
        <v>949</v>
      </c>
      <c r="C259" s="18" t="s">
        <v>950</v>
      </c>
      <c r="D259" s="11" t="s">
        <v>267</v>
      </c>
      <c r="E259" s="11" t="s">
        <v>267</v>
      </c>
      <c r="F259" s="11" t="s">
        <v>951</v>
      </c>
      <c r="G259" s="11" t="n">
        <v>457.41</v>
      </c>
      <c r="H259" s="11" t="n">
        <v>0</v>
      </c>
      <c r="I259" s="12" t="s">
        <v>952</v>
      </c>
      <c r="J259" s="15"/>
      <c r="M259" s="15"/>
    </row>
    <row r="260" s="14" customFormat="true" ht="56.7" hidden="false" customHeight="true" outlineLevel="0" collapsed="false">
      <c r="A260" s="11" t="s">
        <v>296</v>
      </c>
      <c r="B260" s="12" t="s">
        <v>297</v>
      </c>
      <c r="C260" s="18" t="s">
        <v>953</v>
      </c>
      <c r="D260" s="11" t="s">
        <v>267</v>
      </c>
      <c r="E260" s="11" t="s">
        <v>267</v>
      </c>
      <c r="F260" s="11" t="s">
        <v>954</v>
      </c>
      <c r="G260" s="11" t="n">
        <v>77.47</v>
      </c>
      <c r="H260" s="11" t="n">
        <v>0</v>
      </c>
      <c r="I260" s="12" t="s">
        <v>295</v>
      </c>
      <c r="J260" s="15"/>
      <c r="M260" s="15"/>
    </row>
    <row r="261" s="14" customFormat="true" ht="56.7" hidden="false" customHeight="true" outlineLevel="0" collapsed="false">
      <c r="A261" s="11" t="s">
        <v>317</v>
      </c>
      <c r="B261" s="12" t="s">
        <v>318</v>
      </c>
      <c r="C261" s="18" t="s">
        <v>955</v>
      </c>
      <c r="D261" s="11" t="s">
        <v>267</v>
      </c>
      <c r="E261" s="11" t="s">
        <v>267</v>
      </c>
      <c r="F261" s="11" t="s">
        <v>956</v>
      </c>
      <c r="G261" s="11" t="n">
        <v>542.26</v>
      </c>
      <c r="H261" s="11" t="n">
        <v>0</v>
      </c>
      <c r="I261" s="12" t="s">
        <v>321</v>
      </c>
      <c r="J261" s="15"/>
      <c r="M261" s="15"/>
    </row>
    <row r="262" s="14" customFormat="true" ht="56.7" hidden="false" customHeight="true" outlineLevel="0" collapsed="false">
      <c r="A262" s="11" t="s">
        <v>592</v>
      </c>
      <c r="B262" s="12" t="s">
        <v>593</v>
      </c>
      <c r="C262" s="18" t="s">
        <v>957</v>
      </c>
      <c r="D262" s="11" t="s">
        <v>267</v>
      </c>
      <c r="E262" s="11" t="s">
        <v>267</v>
      </c>
      <c r="F262" s="11" t="s">
        <v>958</v>
      </c>
      <c r="G262" s="11" t="n">
        <v>1885.33</v>
      </c>
      <c r="H262" s="11" t="n">
        <v>0</v>
      </c>
      <c r="I262" s="12" t="s">
        <v>596</v>
      </c>
      <c r="J262" s="15"/>
      <c r="M262" s="15"/>
    </row>
    <row r="263" s="14" customFormat="true" ht="56.7" hidden="false" customHeight="true" outlineLevel="0" collapsed="false">
      <c r="A263" s="11" t="s">
        <v>959</v>
      </c>
      <c r="B263" s="12" t="s">
        <v>960</v>
      </c>
      <c r="C263" s="18" t="s">
        <v>961</v>
      </c>
      <c r="D263" s="11" t="s">
        <v>267</v>
      </c>
      <c r="E263" s="11" t="s">
        <v>267</v>
      </c>
      <c r="F263" s="11" t="s">
        <v>962</v>
      </c>
      <c r="G263" s="11" t="n">
        <v>1885.33</v>
      </c>
      <c r="H263" s="11" t="n">
        <v>0</v>
      </c>
      <c r="I263" s="12" t="s">
        <v>596</v>
      </c>
      <c r="J263" s="15"/>
      <c r="M263" s="15"/>
    </row>
    <row r="264" s="14" customFormat="true" ht="56.7" hidden="false" customHeight="true" outlineLevel="0" collapsed="false">
      <c r="A264" s="11" t="s">
        <v>963</v>
      </c>
      <c r="B264" s="12" t="s">
        <v>964</v>
      </c>
      <c r="C264" s="18" t="s">
        <v>965</v>
      </c>
      <c r="D264" s="11" t="s">
        <v>267</v>
      </c>
      <c r="E264" s="11" t="s">
        <v>267</v>
      </c>
      <c r="F264" s="11" t="s">
        <v>966</v>
      </c>
      <c r="G264" s="11" t="n">
        <v>1885.33</v>
      </c>
      <c r="H264" s="11" t="n">
        <v>0</v>
      </c>
      <c r="I264" s="12" t="s">
        <v>596</v>
      </c>
      <c r="J264" s="15"/>
      <c r="M264" s="15"/>
    </row>
    <row r="265" s="14" customFormat="true" ht="56.7" hidden="false" customHeight="true" outlineLevel="0" collapsed="false">
      <c r="A265" s="11" t="s">
        <v>322</v>
      </c>
      <c r="B265" s="12" t="s">
        <v>323</v>
      </c>
      <c r="C265" s="18" t="s">
        <v>967</v>
      </c>
      <c r="D265" s="11" t="s">
        <v>267</v>
      </c>
      <c r="E265" s="11" t="s">
        <v>267</v>
      </c>
      <c r="F265" s="11" t="s">
        <v>968</v>
      </c>
      <c r="G265" s="11" t="n">
        <v>697.19</v>
      </c>
      <c r="H265" s="11" t="n">
        <v>0</v>
      </c>
      <c r="I265" s="12" t="s">
        <v>969</v>
      </c>
      <c r="J265" s="15"/>
      <c r="M265" s="15"/>
    </row>
    <row r="266" s="14" customFormat="true" ht="56.7" hidden="false" customHeight="true" outlineLevel="0" collapsed="false">
      <c r="A266" s="11" t="s">
        <v>570</v>
      </c>
      <c r="B266" s="12" t="s">
        <v>571</v>
      </c>
      <c r="C266" s="18" t="s">
        <v>970</v>
      </c>
      <c r="D266" s="11" t="s">
        <v>267</v>
      </c>
      <c r="E266" s="11" t="s">
        <v>267</v>
      </c>
      <c r="F266" s="11" t="s">
        <v>971</v>
      </c>
      <c r="G266" s="11" t="n">
        <v>2153.73</v>
      </c>
      <c r="H266" s="11" t="n">
        <v>0</v>
      </c>
      <c r="I266" s="12" t="s">
        <v>972</v>
      </c>
      <c r="J266" s="15"/>
      <c r="M266" s="15"/>
    </row>
    <row r="267" s="14" customFormat="true" ht="56.7" hidden="false" customHeight="true" outlineLevel="0" collapsed="false">
      <c r="A267" s="11" t="s">
        <v>511</v>
      </c>
      <c r="B267" s="12" t="s">
        <v>512</v>
      </c>
      <c r="C267" s="18" t="s">
        <v>973</v>
      </c>
      <c r="D267" s="11" t="s">
        <v>267</v>
      </c>
      <c r="E267" s="11" t="s">
        <v>267</v>
      </c>
      <c r="F267" s="11" t="s">
        <v>974</v>
      </c>
      <c r="G267" s="11" t="n">
        <v>1058.16</v>
      </c>
      <c r="H267" s="11" t="n">
        <v>0</v>
      </c>
      <c r="I267" s="12" t="s">
        <v>947</v>
      </c>
      <c r="J267" s="15"/>
      <c r="M267" s="15"/>
    </row>
    <row r="268" s="14" customFormat="true" ht="56.7" hidden="false" customHeight="true" outlineLevel="0" collapsed="false">
      <c r="A268" s="11" t="s">
        <v>180</v>
      </c>
      <c r="B268" s="12" t="s">
        <v>181</v>
      </c>
      <c r="C268" s="18" t="s">
        <v>975</v>
      </c>
      <c r="D268" s="11" t="s">
        <v>267</v>
      </c>
      <c r="E268" s="11" t="s">
        <v>267</v>
      </c>
      <c r="F268" s="11" t="s">
        <v>976</v>
      </c>
      <c r="G268" s="11" t="n">
        <v>340</v>
      </c>
      <c r="H268" s="11" t="n">
        <v>0</v>
      </c>
      <c r="I268" s="12" t="s">
        <v>977</v>
      </c>
      <c r="J268" s="15"/>
      <c r="M268" s="15"/>
    </row>
    <row r="269" s="14" customFormat="true" ht="56.7" hidden="false" customHeight="true" outlineLevel="0" collapsed="false">
      <c r="A269" s="11" t="s">
        <v>479</v>
      </c>
      <c r="B269" s="12" t="s">
        <v>480</v>
      </c>
      <c r="C269" s="18" t="s">
        <v>978</v>
      </c>
      <c r="D269" s="11" t="s">
        <v>267</v>
      </c>
      <c r="E269" s="11" t="s">
        <v>267</v>
      </c>
      <c r="F269" s="11" t="s">
        <v>979</v>
      </c>
      <c r="G269" s="11" t="n">
        <v>253.11</v>
      </c>
      <c r="H269" s="11" t="n">
        <v>0</v>
      </c>
      <c r="I269" s="12" t="s">
        <v>285</v>
      </c>
      <c r="J269" s="15"/>
      <c r="M269" s="15"/>
    </row>
    <row r="270" s="14" customFormat="true" ht="56.7" hidden="false" customHeight="true" outlineLevel="0" collapsed="false">
      <c r="A270" s="11" t="s">
        <v>815</v>
      </c>
      <c r="B270" s="12" t="s">
        <v>816</v>
      </c>
      <c r="C270" s="18" t="s">
        <v>980</v>
      </c>
      <c r="D270" s="11" t="s">
        <v>267</v>
      </c>
      <c r="E270" s="11" t="s">
        <v>267</v>
      </c>
      <c r="F270" s="11" t="s">
        <v>981</v>
      </c>
      <c r="G270" s="11" t="n">
        <v>90</v>
      </c>
      <c r="H270" s="11" t="n">
        <v>0</v>
      </c>
      <c r="I270" s="12" t="s">
        <v>398</v>
      </c>
      <c r="J270" s="15"/>
      <c r="M270" s="15"/>
    </row>
    <row r="271" s="14" customFormat="true" ht="56.7" hidden="false" customHeight="true" outlineLevel="0" collapsed="false">
      <c r="A271" s="11" t="s">
        <v>515</v>
      </c>
      <c r="B271" s="12" t="s">
        <v>516</v>
      </c>
      <c r="C271" s="18" t="s">
        <v>982</v>
      </c>
      <c r="D271" s="11" t="s">
        <v>267</v>
      </c>
      <c r="E271" s="11" t="s">
        <v>267</v>
      </c>
      <c r="F271" s="11" t="s">
        <v>983</v>
      </c>
      <c r="G271" s="11" t="n">
        <v>232.4</v>
      </c>
      <c r="H271" s="11" t="n">
        <v>0</v>
      </c>
      <c r="I271" s="12" t="s">
        <v>472</v>
      </c>
      <c r="J271" s="15"/>
      <c r="M271" s="15"/>
    </row>
    <row r="272" s="14" customFormat="true" ht="56.7" hidden="false" customHeight="true" outlineLevel="0" collapsed="false">
      <c r="A272" s="11" t="s">
        <v>764</v>
      </c>
      <c r="B272" s="12" t="s">
        <v>765</v>
      </c>
      <c r="C272" s="18" t="s">
        <v>984</v>
      </c>
      <c r="D272" s="11" t="s">
        <v>267</v>
      </c>
      <c r="E272" s="11" t="s">
        <v>267</v>
      </c>
      <c r="F272" s="11" t="s">
        <v>985</v>
      </c>
      <c r="G272" s="11" t="n">
        <v>154.93</v>
      </c>
      <c r="H272" s="11" t="n">
        <v>0</v>
      </c>
      <c r="I272" s="12" t="s">
        <v>508</v>
      </c>
      <c r="J272" s="15"/>
      <c r="M272" s="15"/>
    </row>
    <row r="273" s="14" customFormat="true" ht="56.7" hidden="false" customHeight="true" outlineLevel="0" collapsed="false">
      <c r="A273" s="11" t="s">
        <v>768</v>
      </c>
      <c r="B273" s="12" t="s">
        <v>769</v>
      </c>
      <c r="C273" s="18" t="s">
        <v>986</v>
      </c>
      <c r="D273" s="11" t="s">
        <v>267</v>
      </c>
      <c r="E273" s="11" t="s">
        <v>267</v>
      </c>
      <c r="F273" s="11" t="s">
        <v>987</v>
      </c>
      <c r="G273" s="11" t="n">
        <v>154.93</v>
      </c>
      <c r="H273" s="11" t="n">
        <v>0</v>
      </c>
      <c r="I273" s="12" t="s">
        <v>508</v>
      </c>
      <c r="J273" s="15"/>
      <c r="M273" s="15"/>
    </row>
    <row r="274" s="14" customFormat="true" ht="56.7" hidden="false" customHeight="true" outlineLevel="0" collapsed="false">
      <c r="A274" s="11" t="s">
        <v>819</v>
      </c>
      <c r="B274" s="12" t="s">
        <v>820</v>
      </c>
      <c r="C274" s="18" t="s">
        <v>988</v>
      </c>
      <c r="D274" s="11" t="s">
        <v>267</v>
      </c>
      <c r="E274" s="11" t="s">
        <v>267</v>
      </c>
      <c r="F274" s="11" t="s">
        <v>989</v>
      </c>
      <c r="G274" s="11" t="n">
        <v>90</v>
      </c>
      <c r="H274" s="11" t="n">
        <v>0</v>
      </c>
      <c r="I274" s="12" t="s">
        <v>398</v>
      </c>
      <c r="J274" s="15"/>
      <c r="M274" s="15"/>
    </row>
    <row r="275" s="14" customFormat="true" ht="56.7" hidden="false" customHeight="true" outlineLevel="0" collapsed="false">
      <c r="A275" s="11" t="s">
        <v>519</v>
      </c>
      <c r="B275" s="12" t="s">
        <v>520</v>
      </c>
      <c r="C275" s="18" t="s">
        <v>990</v>
      </c>
      <c r="D275" s="11" t="s">
        <v>267</v>
      </c>
      <c r="E275" s="11" t="s">
        <v>267</v>
      </c>
      <c r="F275" s="11" t="s">
        <v>991</v>
      </c>
      <c r="G275" s="11" t="n">
        <v>180</v>
      </c>
      <c r="H275" s="11" t="n">
        <v>0</v>
      </c>
      <c r="I275" s="12" t="s">
        <v>784</v>
      </c>
      <c r="J275" s="15"/>
      <c r="M275" s="15"/>
    </row>
    <row r="276" s="14" customFormat="true" ht="56.7" hidden="false" customHeight="true" outlineLevel="0" collapsed="false">
      <c r="A276" s="11" t="s">
        <v>774</v>
      </c>
      <c r="B276" s="12" t="s">
        <v>775</v>
      </c>
      <c r="C276" s="18" t="s">
        <v>992</v>
      </c>
      <c r="D276" s="11" t="s">
        <v>267</v>
      </c>
      <c r="E276" s="11" t="s">
        <v>267</v>
      </c>
      <c r="F276" s="11" t="s">
        <v>993</v>
      </c>
      <c r="G276" s="11" t="n">
        <v>154.93</v>
      </c>
      <c r="H276" s="11" t="n">
        <v>0</v>
      </c>
      <c r="I276" s="12" t="s">
        <v>508</v>
      </c>
      <c r="J276" s="15"/>
      <c r="M276" s="15"/>
    </row>
    <row r="277" s="14" customFormat="true" ht="56.7" hidden="false" customHeight="true" outlineLevel="0" collapsed="false">
      <c r="A277" s="11" t="s">
        <v>994</v>
      </c>
      <c r="B277" s="12" t="s">
        <v>995</v>
      </c>
      <c r="C277" s="18" t="s">
        <v>996</v>
      </c>
      <c r="D277" s="11" t="s">
        <v>267</v>
      </c>
      <c r="E277" s="11" t="s">
        <v>267</v>
      </c>
      <c r="F277" s="11" t="s">
        <v>997</v>
      </c>
      <c r="G277" s="11" t="n">
        <v>154.93</v>
      </c>
      <c r="H277" s="11" t="n">
        <v>0</v>
      </c>
      <c r="I277" s="12" t="s">
        <v>508</v>
      </c>
      <c r="J277" s="15"/>
      <c r="M277" s="15"/>
    </row>
    <row r="278" s="14" customFormat="true" ht="56.7" hidden="false" customHeight="true" outlineLevel="0" collapsed="false">
      <c r="A278" s="11" t="s">
        <v>436</v>
      </c>
      <c r="B278" s="12" t="s">
        <v>437</v>
      </c>
      <c r="C278" s="18" t="s">
        <v>998</v>
      </c>
      <c r="D278" s="11" t="s">
        <v>267</v>
      </c>
      <c r="E278" s="11" t="s">
        <v>267</v>
      </c>
      <c r="F278" s="11" t="s">
        <v>999</v>
      </c>
      <c r="G278" s="11" t="n">
        <v>1452.8</v>
      </c>
      <c r="H278" s="11" t="n">
        <v>0</v>
      </c>
      <c r="I278" s="12" t="s">
        <v>1000</v>
      </c>
      <c r="J278" s="15"/>
      <c r="M278" s="15"/>
    </row>
    <row r="279" s="14" customFormat="true" ht="56.7" hidden="false" customHeight="true" outlineLevel="0" collapsed="false">
      <c r="A279" s="11" t="s">
        <v>436</v>
      </c>
      <c r="B279" s="12" t="s">
        <v>437</v>
      </c>
      <c r="C279" s="18" t="s">
        <v>1001</v>
      </c>
      <c r="D279" s="11" t="s">
        <v>267</v>
      </c>
      <c r="E279" s="11" t="s">
        <v>267</v>
      </c>
      <c r="F279" s="11" t="s">
        <v>1002</v>
      </c>
      <c r="G279" s="11" t="n">
        <v>2356.28</v>
      </c>
      <c r="H279" s="11" t="n">
        <v>0</v>
      </c>
      <c r="I279" s="12" t="s">
        <v>1003</v>
      </c>
      <c r="J279" s="15"/>
      <c r="M279" s="15"/>
    </row>
    <row r="280" s="14" customFormat="true" ht="56.7" hidden="false" customHeight="true" outlineLevel="0" collapsed="false">
      <c r="A280" s="11" t="s">
        <v>357</v>
      </c>
      <c r="B280" s="12" t="s">
        <v>358</v>
      </c>
      <c r="C280" s="18" t="s">
        <v>1004</v>
      </c>
      <c r="D280" s="11" t="s">
        <v>267</v>
      </c>
      <c r="E280" s="11" t="s">
        <v>267</v>
      </c>
      <c r="F280" s="11" t="s">
        <v>1005</v>
      </c>
      <c r="G280" s="11" t="n">
        <v>270</v>
      </c>
      <c r="H280" s="11" t="n">
        <v>0</v>
      </c>
      <c r="I280" s="12" t="s">
        <v>902</v>
      </c>
      <c r="J280" s="15"/>
      <c r="M280" s="15"/>
    </row>
    <row r="281" s="14" customFormat="true" ht="56.7" hidden="false" customHeight="true" outlineLevel="0" collapsed="false">
      <c r="A281" s="11" t="s">
        <v>382</v>
      </c>
      <c r="B281" s="12" t="s">
        <v>383</v>
      </c>
      <c r="C281" s="18" t="s">
        <v>1006</v>
      </c>
      <c r="D281" s="11" t="s">
        <v>267</v>
      </c>
      <c r="E281" s="11" t="s">
        <v>267</v>
      </c>
      <c r="F281" s="11" t="s">
        <v>1007</v>
      </c>
      <c r="G281" s="11" t="n">
        <v>270</v>
      </c>
      <c r="H281" s="11" t="n">
        <v>0</v>
      </c>
      <c r="I281" s="12" t="s">
        <v>902</v>
      </c>
      <c r="J281" s="15"/>
      <c r="M281" s="15"/>
    </row>
    <row r="282" s="14" customFormat="true" ht="56.7" hidden="false" customHeight="true" outlineLevel="0" collapsed="false">
      <c r="A282" s="11" t="s">
        <v>540</v>
      </c>
      <c r="B282" s="12" t="s">
        <v>541</v>
      </c>
      <c r="C282" s="18" t="s">
        <v>1008</v>
      </c>
      <c r="D282" s="11" t="s">
        <v>267</v>
      </c>
      <c r="E282" s="11" t="s">
        <v>267</v>
      </c>
      <c r="F282" s="11" t="s">
        <v>1009</v>
      </c>
      <c r="G282" s="11" t="n">
        <v>180</v>
      </c>
      <c r="H282" s="11" t="n">
        <v>0</v>
      </c>
      <c r="I282" s="12" t="s">
        <v>784</v>
      </c>
      <c r="J282" s="15"/>
      <c r="M282" s="15"/>
    </row>
    <row r="283" s="14" customFormat="true" ht="56.7" hidden="false" customHeight="true" outlineLevel="0" collapsed="false">
      <c r="A283" s="11" t="s">
        <v>366</v>
      </c>
      <c r="B283" s="12" t="s">
        <v>367</v>
      </c>
      <c r="C283" s="18" t="s">
        <v>1010</v>
      </c>
      <c r="D283" s="11" t="s">
        <v>267</v>
      </c>
      <c r="E283" s="11" t="s">
        <v>267</v>
      </c>
      <c r="F283" s="11" t="s">
        <v>1011</v>
      </c>
      <c r="G283" s="11" t="n">
        <v>270</v>
      </c>
      <c r="H283" s="11" t="n">
        <v>0</v>
      </c>
      <c r="I283" s="12" t="s">
        <v>902</v>
      </c>
      <c r="J283" s="15"/>
      <c r="M283" s="15"/>
    </row>
    <row r="284" s="14" customFormat="true" ht="56.7" hidden="false" customHeight="true" outlineLevel="0" collapsed="false">
      <c r="A284" s="11" t="s">
        <v>370</v>
      </c>
      <c r="B284" s="12" t="s">
        <v>371</v>
      </c>
      <c r="C284" s="18" t="s">
        <v>1012</v>
      </c>
      <c r="D284" s="11" t="s">
        <v>267</v>
      </c>
      <c r="E284" s="11" t="s">
        <v>267</v>
      </c>
      <c r="F284" s="11" t="s">
        <v>1013</v>
      </c>
      <c r="G284" s="11" t="n">
        <v>270</v>
      </c>
      <c r="H284" s="11" t="n">
        <v>0</v>
      </c>
      <c r="I284" s="12" t="s">
        <v>902</v>
      </c>
      <c r="J284" s="15"/>
      <c r="M284" s="15"/>
    </row>
    <row r="285" s="14" customFormat="true" ht="56.7" hidden="false" customHeight="true" outlineLevel="0" collapsed="false">
      <c r="A285" s="11" t="s">
        <v>374</v>
      </c>
      <c r="B285" s="12" t="s">
        <v>375</v>
      </c>
      <c r="C285" s="18" t="s">
        <v>1014</v>
      </c>
      <c r="D285" s="11" t="s">
        <v>267</v>
      </c>
      <c r="E285" s="11" t="s">
        <v>267</v>
      </c>
      <c r="F285" s="11" t="s">
        <v>1015</v>
      </c>
      <c r="G285" s="11" t="n">
        <v>270</v>
      </c>
      <c r="H285" s="11" t="n">
        <v>0</v>
      </c>
      <c r="I285" s="12" t="s">
        <v>902</v>
      </c>
      <c r="J285" s="15"/>
      <c r="M285" s="15"/>
    </row>
    <row r="286" s="14" customFormat="true" ht="56.7" hidden="false" customHeight="true" outlineLevel="0" collapsed="false">
      <c r="A286" s="11" t="s">
        <v>832</v>
      </c>
      <c r="B286" s="12" t="s">
        <v>833</v>
      </c>
      <c r="C286" s="18" t="s">
        <v>1016</v>
      </c>
      <c r="D286" s="11" t="s">
        <v>267</v>
      </c>
      <c r="E286" s="11" t="s">
        <v>267</v>
      </c>
      <c r="F286" s="11" t="s">
        <v>1017</v>
      </c>
      <c r="G286" s="11" t="n">
        <v>270</v>
      </c>
      <c r="H286" s="11" t="n">
        <v>0</v>
      </c>
      <c r="I286" s="12" t="s">
        <v>902</v>
      </c>
      <c r="J286" s="15"/>
      <c r="M286" s="15"/>
    </row>
    <row r="287" s="14" customFormat="true" ht="56.7" hidden="false" customHeight="true" outlineLevel="0" collapsed="false">
      <c r="A287" s="11" t="s">
        <v>378</v>
      </c>
      <c r="B287" s="12" t="s">
        <v>379</v>
      </c>
      <c r="C287" s="18" t="s">
        <v>1018</v>
      </c>
      <c r="D287" s="11" t="s">
        <v>267</v>
      </c>
      <c r="E287" s="11" t="s">
        <v>267</v>
      </c>
      <c r="F287" s="11" t="s">
        <v>1019</v>
      </c>
      <c r="G287" s="11" t="n">
        <v>270</v>
      </c>
      <c r="H287" s="11" t="n">
        <v>0</v>
      </c>
      <c r="I287" s="12" t="s">
        <v>902</v>
      </c>
      <c r="J287" s="15"/>
      <c r="M287" s="15"/>
    </row>
    <row r="288" s="14" customFormat="true" ht="56.7" hidden="false" customHeight="true" outlineLevel="0" collapsed="false">
      <c r="A288" s="11" t="s">
        <v>386</v>
      </c>
      <c r="B288" s="12" t="s">
        <v>387</v>
      </c>
      <c r="C288" s="18" t="s">
        <v>1020</v>
      </c>
      <c r="D288" s="11" t="s">
        <v>267</v>
      </c>
      <c r="E288" s="11" t="s">
        <v>267</v>
      </c>
      <c r="F288" s="11" t="s">
        <v>1021</v>
      </c>
      <c r="G288" s="11" t="n">
        <v>270</v>
      </c>
      <c r="H288" s="11" t="n">
        <v>0</v>
      </c>
      <c r="I288" s="12" t="s">
        <v>902</v>
      </c>
      <c r="J288" s="15"/>
      <c r="M288" s="15"/>
    </row>
    <row r="289" s="14" customFormat="true" ht="56.7" hidden="false" customHeight="true" outlineLevel="0" collapsed="false">
      <c r="A289" s="11" t="s">
        <v>546</v>
      </c>
      <c r="B289" s="12" t="s">
        <v>547</v>
      </c>
      <c r="C289" s="18" t="s">
        <v>1022</v>
      </c>
      <c r="D289" s="11" t="s">
        <v>267</v>
      </c>
      <c r="E289" s="11" t="s">
        <v>267</v>
      </c>
      <c r="F289" s="11" t="s">
        <v>1023</v>
      </c>
      <c r="G289" s="11" t="n">
        <v>270</v>
      </c>
      <c r="H289" s="11" t="n">
        <v>0</v>
      </c>
      <c r="I289" s="12" t="s">
        <v>902</v>
      </c>
      <c r="J289" s="15"/>
      <c r="M289" s="15"/>
    </row>
    <row r="290" s="14" customFormat="true" ht="56.7" hidden="false" customHeight="true" outlineLevel="0" collapsed="false">
      <c r="A290" s="11" t="s">
        <v>556</v>
      </c>
      <c r="B290" s="12" t="s">
        <v>557</v>
      </c>
      <c r="C290" s="18" t="s">
        <v>1024</v>
      </c>
      <c r="D290" s="11" t="s">
        <v>267</v>
      </c>
      <c r="E290" s="11" t="s">
        <v>267</v>
      </c>
      <c r="F290" s="11" t="s">
        <v>1025</v>
      </c>
      <c r="G290" s="11" t="n">
        <v>154.93</v>
      </c>
      <c r="H290" s="11" t="n">
        <v>0</v>
      </c>
      <c r="I290" s="12" t="s">
        <v>508</v>
      </c>
      <c r="J290" s="15"/>
      <c r="M290" s="15"/>
    </row>
    <row r="291" s="14" customFormat="true" ht="56.7" hidden="false" customHeight="true" outlineLevel="0" collapsed="false">
      <c r="A291" s="11" t="s">
        <v>562</v>
      </c>
      <c r="B291" s="12" t="s">
        <v>563</v>
      </c>
      <c r="C291" s="18" t="s">
        <v>1026</v>
      </c>
      <c r="D291" s="11" t="s">
        <v>267</v>
      </c>
      <c r="E291" s="11" t="s">
        <v>267</v>
      </c>
      <c r="F291" s="11" t="s">
        <v>1027</v>
      </c>
      <c r="G291" s="11" t="n">
        <v>180</v>
      </c>
      <c r="H291" s="11" t="n">
        <v>0</v>
      </c>
      <c r="I291" s="12" t="s">
        <v>784</v>
      </c>
      <c r="J291" s="15"/>
      <c r="M291" s="15"/>
    </row>
    <row r="292" s="14" customFormat="true" ht="56.7" hidden="false" customHeight="true" outlineLevel="0" collapsed="false">
      <c r="A292" s="11" t="s">
        <v>399</v>
      </c>
      <c r="B292" s="12" t="s">
        <v>400</v>
      </c>
      <c r="C292" s="18" t="s">
        <v>1028</v>
      </c>
      <c r="D292" s="11" t="s">
        <v>267</v>
      </c>
      <c r="E292" s="11" t="s">
        <v>267</v>
      </c>
      <c r="F292" s="11" t="s">
        <v>1029</v>
      </c>
      <c r="G292" s="11" t="n">
        <v>180</v>
      </c>
      <c r="H292" s="11" t="n">
        <v>0</v>
      </c>
      <c r="I292" s="12" t="s">
        <v>784</v>
      </c>
      <c r="J292" s="15"/>
      <c r="M292" s="15"/>
    </row>
    <row r="293" s="14" customFormat="true" ht="56.7" hidden="false" customHeight="true" outlineLevel="0" collapsed="false">
      <c r="A293" s="11" t="s">
        <v>394</v>
      </c>
      <c r="B293" s="12" t="s">
        <v>395</v>
      </c>
      <c r="C293" s="18" t="s">
        <v>1030</v>
      </c>
      <c r="D293" s="11" t="s">
        <v>267</v>
      </c>
      <c r="E293" s="11" t="s">
        <v>267</v>
      </c>
      <c r="F293" s="11" t="s">
        <v>1031</v>
      </c>
      <c r="G293" s="11" t="n">
        <v>180</v>
      </c>
      <c r="H293" s="11" t="n">
        <v>0</v>
      </c>
      <c r="I293" s="12" t="s">
        <v>784</v>
      </c>
      <c r="J293" s="15"/>
      <c r="M293" s="15"/>
    </row>
    <row r="294" s="14" customFormat="true" ht="56.7" hidden="false" customHeight="true" outlineLevel="0" collapsed="false">
      <c r="A294" s="11" t="s">
        <v>552</v>
      </c>
      <c r="B294" s="12" t="s">
        <v>553</v>
      </c>
      <c r="C294" s="18" t="s">
        <v>1032</v>
      </c>
      <c r="D294" s="11" t="s">
        <v>267</v>
      </c>
      <c r="E294" s="11" t="s">
        <v>267</v>
      </c>
      <c r="F294" s="11" t="s">
        <v>1033</v>
      </c>
      <c r="G294" s="11" t="n">
        <v>180</v>
      </c>
      <c r="H294" s="11" t="n">
        <v>0</v>
      </c>
      <c r="I294" s="12" t="s">
        <v>784</v>
      </c>
      <c r="J294" s="15"/>
      <c r="M294" s="15"/>
    </row>
    <row r="295" s="14" customFormat="true" ht="56.7" hidden="false" customHeight="true" outlineLevel="0" collapsed="false">
      <c r="A295" s="11" t="s">
        <v>403</v>
      </c>
      <c r="B295" s="12" t="s">
        <v>404</v>
      </c>
      <c r="C295" s="18" t="s">
        <v>1034</v>
      </c>
      <c r="D295" s="11" t="s">
        <v>267</v>
      </c>
      <c r="E295" s="11" t="s">
        <v>267</v>
      </c>
      <c r="F295" s="11" t="s">
        <v>1035</v>
      </c>
      <c r="G295" s="11" t="n">
        <v>270</v>
      </c>
      <c r="H295" s="11" t="n">
        <v>0</v>
      </c>
      <c r="I295" s="12" t="s">
        <v>902</v>
      </c>
      <c r="J295" s="15"/>
      <c r="M295" s="15"/>
    </row>
    <row r="296" s="14" customFormat="true" ht="56.7" hidden="false" customHeight="true" outlineLevel="0" collapsed="false">
      <c r="A296" s="11" t="s">
        <v>411</v>
      </c>
      <c r="B296" s="12" t="s">
        <v>412</v>
      </c>
      <c r="C296" s="18" t="s">
        <v>1036</v>
      </c>
      <c r="D296" s="11" t="s">
        <v>267</v>
      </c>
      <c r="E296" s="11" t="s">
        <v>267</v>
      </c>
      <c r="F296" s="11" t="s">
        <v>1037</v>
      </c>
      <c r="G296" s="11" t="n">
        <v>270</v>
      </c>
      <c r="H296" s="11" t="n">
        <v>0</v>
      </c>
      <c r="I296" s="12" t="s">
        <v>902</v>
      </c>
      <c r="J296" s="15"/>
      <c r="M296" s="15"/>
    </row>
    <row r="297" s="14" customFormat="true" ht="56.7" hidden="false" customHeight="true" outlineLevel="0" collapsed="false">
      <c r="A297" s="11" t="s">
        <v>1038</v>
      </c>
      <c r="B297" s="12" t="s">
        <v>1039</v>
      </c>
      <c r="C297" s="18" t="s">
        <v>1040</v>
      </c>
      <c r="D297" s="11" t="s">
        <v>267</v>
      </c>
      <c r="E297" s="11" t="s">
        <v>267</v>
      </c>
      <c r="F297" s="11" t="s">
        <v>1041</v>
      </c>
      <c r="G297" s="11" t="n">
        <v>2418.24</v>
      </c>
      <c r="H297" s="11" t="n">
        <v>0</v>
      </c>
      <c r="I297" s="12" t="s">
        <v>672</v>
      </c>
      <c r="J297" s="15"/>
      <c r="M297" s="15"/>
    </row>
    <row r="298" s="14" customFormat="true" ht="56.7" hidden="false" customHeight="true" outlineLevel="0" collapsed="false">
      <c r="A298" s="11" t="s">
        <v>1042</v>
      </c>
      <c r="B298" s="12" t="s">
        <v>1043</v>
      </c>
      <c r="C298" s="18" t="s">
        <v>1044</v>
      </c>
      <c r="D298" s="11" t="s">
        <v>267</v>
      </c>
      <c r="E298" s="11" t="s">
        <v>267</v>
      </c>
      <c r="F298" s="11" t="s">
        <v>1045</v>
      </c>
      <c r="G298" s="11" t="n">
        <v>1722.98</v>
      </c>
      <c r="H298" s="11" t="n">
        <v>0</v>
      </c>
      <c r="I298" s="12" t="s">
        <v>574</v>
      </c>
      <c r="J298" s="19" t="s">
        <v>1046</v>
      </c>
      <c r="M298" s="15"/>
    </row>
    <row r="299" s="14" customFormat="true" ht="56.7" hidden="false" customHeight="true" outlineLevel="0" collapsed="false">
      <c r="A299" s="11" t="s">
        <v>254</v>
      </c>
      <c r="B299" s="12" t="s">
        <v>255</v>
      </c>
      <c r="C299" s="18" t="s">
        <v>1047</v>
      </c>
      <c r="D299" s="11" t="s">
        <v>23</v>
      </c>
      <c r="E299" s="11" t="s">
        <v>24</v>
      </c>
      <c r="F299" s="11" t="s">
        <v>1048</v>
      </c>
      <c r="G299" s="11" t="n">
        <v>550</v>
      </c>
      <c r="H299" s="11" t="n">
        <v>0</v>
      </c>
      <c r="I299" s="12" t="s">
        <v>1049</v>
      </c>
      <c r="J299" s="15"/>
      <c r="M299" s="15"/>
    </row>
    <row r="300" s="14" customFormat="true" ht="56.7" hidden="false" customHeight="true" outlineLevel="0" collapsed="false">
      <c r="A300" s="11" t="s">
        <v>1050</v>
      </c>
      <c r="B300" s="12" t="s">
        <v>1051</v>
      </c>
      <c r="C300" s="18" t="s">
        <v>1052</v>
      </c>
      <c r="D300" s="11" t="s">
        <v>267</v>
      </c>
      <c r="E300" s="11" t="s">
        <v>267</v>
      </c>
      <c r="F300" s="11" t="s">
        <v>1053</v>
      </c>
      <c r="G300" s="11" t="n">
        <v>2418.24</v>
      </c>
      <c r="H300" s="11" t="n">
        <v>0</v>
      </c>
      <c r="I300" s="12" t="s">
        <v>672</v>
      </c>
      <c r="J300" s="15"/>
      <c r="M300" s="15"/>
    </row>
    <row r="301" s="14" customFormat="true" ht="56.7" hidden="false" customHeight="true" outlineLevel="0" collapsed="false">
      <c r="A301" s="11" t="s">
        <v>1054</v>
      </c>
      <c r="B301" s="12" t="s">
        <v>1055</v>
      </c>
      <c r="C301" s="18" t="s">
        <v>1056</v>
      </c>
      <c r="D301" s="11" t="s">
        <v>267</v>
      </c>
      <c r="E301" s="11" t="s">
        <v>267</v>
      </c>
      <c r="F301" s="11" t="s">
        <v>1057</v>
      </c>
      <c r="G301" s="11" t="n">
        <v>806.08</v>
      </c>
      <c r="H301" s="11" t="n">
        <v>0</v>
      </c>
      <c r="I301" s="12" t="s">
        <v>1058</v>
      </c>
      <c r="J301" s="15"/>
      <c r="M301" s="15"/>
    </row>
    <row r="302" s="14" customFormat="true" ht="56.7" hidden="false" customHeight="true" outlineLevel="0" collapsed="false">
      <c r="A302" s="11" t="s">
        <v>1059</v>
      </c>
      <c r="B302" s="12" t="s">
        <v>1060</v>
      </c>
      <c r="C302" s="18" t="s">
        <v>1061</v>
      </c>
      <c r="D302" s="11" t="s">
        <v>267</v>
      </c>
      <c r="E302" s="11" t="s">
        <v>267</v>
      </c>
      <c r="F302" s="11" t="s">
        <v>1062</v>
      </c>
      <c r="G302" s="11" t="n">
        <v>289.71</v>
      </c>
      <c r="H302" s="11" t="n">
        <v>0</v>
      </c>
      <c r="I302" s="12" t="s">
        <v>499</v>
      </c>
      <c r="J302" s="15"/>
      <c r="M302" s="15"/>
    </row>
    <row r="303" s="14" customFormat="true" ht="56.7" hidden="false" customHeight="true" outlineLevel="0" collapsed="false">
      <c r="A303" s="11" t="s">
        <v>723</v>
      </c>
      <c r="B303" s="12" t="s">
        <v>724</v>
      </c>
      <c r="C303" s="18" t="s">
        <v>1063</v>
      </c>
      <c r="D303" s="11" t="s">
        <v>267</v>
      </c>
      <c r="E303" s="11" t="s">
        <v>267</v>
      </c>
      <c r="F303" s="11" t="s">
        <v>1064</v>
      </c>
      <c r="G303" s="11" t="n">
        <v>232.4</v>
      </c>
      <c r="H303" s="11" t="n">
        <v>0</v>
      </c>
      <c r="I303" s="12" t="s">
        <v>472</v>
      </c>
      <c r="J303" s="15"/>
      <c r="M303" s="15"/>
    </row>
    <row r="304" s="14" customFormat="true" ht="56.7" hidden="false" customHeight="true" outlineLevel="0" collapsed="false">
      <c r="A304" s="11" t="s">
        <v>511</v>
      </c>
      <c r="B304" s="12" t="s">
        <v>512</v>
      </c>
      <c r="C304" s="18" t="s">
        <v>1065</v>
      </c>
      <c r="D304" s="11" t="s">
        <v>267</v>
      </c>
      <c r="E304" s="11" t="s">
        <v>267</v>
      </c>
      <c r="F304" s="11" t="s">
        <v>1066</v>
      </c>
      <c r="G304" s="11" t="n">
        <v>1012.42</v>
      </c>
      <c r="H304" s="11" t="n">
        <v>0</v>
      </c>
      <c r="I304" s="12" t="s">
        <v>1067</v>
      </c>
      <c r="J304" s="15"/>
      <c r="M304" s="15"/>
    </row>
    <row r="305" s="14" customFormat="true" ht="56.7" hidden="false" customHeight="true" outlineLevel="0" collapsed="false">
      <c r="A305" s="11" t="s">
        <v>1068</v>
      </c>
      <c r="B305" s="12" t="s">
        <v>1069</v>
      </c>
      <c r="C305" s="18" t="s">
        <v>1070</v>
      </c>
      <c r="D305" s="11" t="s">
        <v>267</v>
      </c>
      <c r="E305" s="11" t="s">
        <v>267</v>
      </c>
      <c r="F305" s="11" t="s">
        <v>1071</v>
      </c>
      <c r="G305" s="11" t="n">
        <v>1067.26</v>
      </c>
      <c r="H305" s="11" t="n">
        <v>0</v>
      </c>
      <c r="I305" s="12" t="s">
        <v>1072</v>
      </c>
      <c r="J305" s="15"/>
      <c r="M305" s="15"/>
    </row>
    <row r="306" s="14" customFormat="true" ht="56.7" hidden="false" customHeight="true" outlineLevel="0" collapsed="false">
      <c r="A306" s="11" t="s">
        <v>1073</v>
      </c>
      <c r="B306" s="12" t="s">
        <v>1074</v>
      </c>
      <c r="C306" s="18" t="s">
        <v>1075</v>
      </c>
      <c r="D306" s="11" t="s">
        <v>267</v>
      </c>
      <c r="E306" s="11" t="s">
        <v>267</v>
      </c>
      <c r="F306" s="11" t="s">
        <v>1076</v>
      </c>
      <c r="G306" s="11" t="n">
        <v>1067.26</v>
      </c>
      <c r="H306" s="11" t="n">
        <v>0</v>
      </c>
      <c r="I306" s="12" t="s">
        <v>1072</v>
      </c>
      <c r="J306" s="15"/>
      <c r="M306" s="15"/>
    </row>
    <row r="307" s="14" customFormat="true" ht="56.7" hidden="false" customHeight="true" outlineLevel="0" collapsed="false">
      <c r="A307" s="11" t="s">
        <v>1077</v>
      </c>
      <c r="B307" s="12" t="s">
        <v>1078</v>
      </c>
      <c r="C307" s="18" t="s">
        <v>1079</v>
      </c>
      <c r="D307" s="11" t="s">
        <v>267</v>
      </c>
      <c r="E307" s="11" t="s">
        <v>267</v>
      </c>
      <c r="F307" s="11" t="s">
        <v>1080</v>
      </c>
      <c r="G307" s="11" t="n">
        <v>762.33</v>
      </c>
      <c r="H307" s="11" t="n">
        <v>0</v>
      </c>
      <c r="I307" s="12" t="s">
        <v>1081</v>
      </c>
      <c r="J307" s="15"/>
      <c r="M307" s="15"/>
    </row>
    <row r="308" s="14" customFormat="true" ht="56.7" hidden="false" customHeight="true" outlineLevel="0" collapsed="false">
      <c r="A308" s="11" t="s">
        <v>180</v>
      </c>
      <c r="B308" s="12" t="s">
        <v>181</v>
      </c>
      <c r="C308" s="18" t="s">
        <v>1082</v>
      </c>
      <c r="D308" s="11" t="s">
        <v>23</v>
      </c>
      <c r="E308" s="11" t="s">
        <v>24</v>
      </c>
      <c r="F308" s="11" t="s">
        <v>1083</v>
      </c>
      <c r="G308" s="11" t="n">
        <v>2264.17</v>
      </c>
      <c r="H308" s="11" t="n">
        <v>0</v>
      </c>
      <c r="I308" s="12" t="s">
        <v>1084</v>
      </c>
      <c r="J308" s="15"/>
      <c r="M308" s="15"/>
    </row>
    <row r="309" s="14" customFormat="true" ht="56.7" hidden="false" customHeight="true" outlineLevel="0" collapsed="false">
      <c r="A309" s="11" t="s">
        <v>343</v>
      </c>
      <c r="B309" s="12" t="s">
        <v>344</v>
      </c>
      <c r="C309" s="18" t="s">
        <v>1085</v>
      </c>
      <c r="D309" s="11" t="s">
        <v>23</v>
      </c>
      <c r="E309" s="11" t="s">
        <v>24</v>
      </c>
      <c r="F309" s="11" t="s">
        <v>1086</v>
      </c>
      <c r="G309" s="11" t="n">
        <v>2186.75</v>
      </c>
      <c r="H309" s="11" t="n">
        <v>0</v>
      </c>
      <c r="I309" s="12" t="s">
        <v>1087</v>
      </c>
      <c r="J309" s="15"/>
      <c r="M309" s="15"/>
    </row>
    <row r="310" s="14" customFormat="true" ht="56.7" hidden="false" customHeight="true" outlineLevel="0" collapsed="false">
      <c r="A310" s="11" t="s">
        <v>1088</v>
      </c>
      <c r="B310" s="12" t="s">
        <v>1089</v>
      </c>
      <c r="C310" s="18" t="s">
        <v>1090</v>
      </c>
      <c r="D310" s="11" t="s">
        <v>23</v>
      </c>
      <c r="E310" s="11" t="s">
        <v>24</v>
      </c>
      <c r="F310" s="11" t="s">
        <v>1091</v>
      </c>
      <c r="G310" s="11" t="n">
        <v>29999.36</v>
      </c>
      <c r="H310" s="11" t="n">
        <v>0</v>
      </c>
      <c r="I310" s="12" t="s">
        <v>1092</v>
      </c>
      <c r="J310" s="15"/>
      <c r="M310" s="15"/>
    </row>
    <row r="311" s="14" customFormat="true" ht="56.7" hidden="false" customHeight="true" outlineLevel="0" collapsed="false">
      <c r="A311" s="11" t="s">
        <v>490</v>
      </c>
      <c r="B311" s="12" t="s">
        <v>491</v>
      </c>
      <c r="C311" s="18" t="s">
        <v>1093</v>
      </c>
      <c r="D311" s="11" t="s">
        <v>267</v>
      </c>
      <c r="E311" s="11" t="s">
        <v>267</v>
      </c>
      <c r="F311" s="11" t="s">
        <v>1094</v>
      </c>
      <c r="G311" s="11" t="n">
        <v>309.85</v>
      </c>
      <c r="H311" s="11" t="n">
        <v>0</v>
      </c>
      <c r="I311" s="12" t="s">
        <v>494</v>
      </c>
      <c r="J311" s="15"/>
      <c r="M311" s="15"/>
    </row>
    <row r="312" s="14" customFormat="true" ht="56.7" hidden="false" customHeight="true" outlineLevel="0" collapsed="false">
      <c r="A312" s="11" t="s">
        <v>717</v>
      </c>
      <c r="B312" s="12" t="s">
        <v>718</v>
      </c>
      <c r="C312" s="18" t="s">
        <v>1095</v>
      </c>
      <c r="D312" s="11" t="s">
        <v>267</v>
      </c>
      <c r="E312" s="11" t="s">
        <v>267</v>
      </c>
      <c r="F312" s="11" t="s">
        <v>1096</v>
      </c>
      <c r="G312" s="11" t="n">
        <v>289.71</v>
      </c>
      <c r="H312" s="11" t="n">
        <v>0</v>
      </c>
      <c r="I312" s="12" t="s">
        <v>499</v>
      </c>
      <c r="J312" s="15"/>
      <c r="M312" s="15"/>
    </row>
    <row r="313" s="14" customFormat="true" ht="56.7" hidden="false" customHeight="true" outlineLevel="0" collapsed="false">
      <c r="A313" s="11" t="s">
        <v>500</v>
      </c>
      <c r="B313" s="12" t="s">
        <v>501</v>
      </c>
      <c r="C313" s="18" t="s">
        <v>1097</v>
      </c>
      <c r="D313" s="11" t="s">
        <v>267</v>
      </c>
      <c r="E313" s="11" t="s">
        <v>267</v>
      </c>
      <c r="F313" s="11" t="s">
        <v>1098</v>
      </c>
      <c r="G313" s="11" t="n">
        <v>77.47</v>
      </c>
      <c r="H313" s="11" t="n">
        <v>0</v>
      </c>
      <c r="I313" s="12" t="s">
        <v>295</v>
      </c>
      <c r="J313" s="15"/>
      <c r="M313" s="15"/>
    </row>
    <row r="314" s="14" customFormat="true" ht="56.7" hidden="false" customHeight="true" outlineLevel="0" collapsed="false">
      <c r="A314" s="11" t="s">
        <v>1099</v>
      </c>
      <c r="B314" s="12" t="s">
        <v>1100</v>
      </c>
      <c r="C314" s="18" t="s">
        <v>1101</v>
      </c>
      <c r="D314" s="11" t="s">
        <v>267</v>
      </c>
      <c r="E314" s="11" t="s">
        <v>267</v>
      </c>
      <c r="F314" s="11" t="s">
        <v>1102</v>
      </c>
      <c r="G314" s="11" t="n">
        <v>754.13</v>
      </c>
      <c r="H314" s="11" t="n">
        <v>0</v>
      </c>
      <c r="I314" s="12" t="s">
        <v>1103</v>
      </c>
      <c r="J314" s="15"/>
      <c r="M314" s="15"/>
    </row>
    <row r="315" s="14" customFormat="true" ht="56.7" hidden="false" customHeight="true" outlineLevel="0" collapsed="false">
      <c r="A315" s="11" t="s">
        <v>423</v>
      </c>
      <c r="B315" s="12" t="s">
        <v>424</v>
      </c>
      <c r="C315" s="18" t="s">
        <v>1104</v>
      </c>
      <c r="D315" s="11" t="s">
        <v>267</v>
      </c>
      <c r="E315" s="11" t="s">
        <v>267</v>
      </c>
      <c r="F315" s="11" t="s">
        <v>1105</v>
      </c>
      <c r="G315" s="11" t="n">
        <v>1410.86</v>
      </c>
      <c r="H315" s="11" t="n">
        <v>0</v>
      </c>
      <c r="I315" s="12" t="s">
        <v>1106</v>
      </c>
      <c r="J315" s="15"/>
      <c r="M315" s="15"/>
    </row>
    <row r="316" s="14" customFormat="true" ht="56.7" hidden="false" customHeight="true" outlineLevel="0" collapsed="false">
      <c r="A316" s="11" t="s">
        <v>463</v>
      </c>
      <c r="B316" s="12" t="s">
        <v>464</v>
      </c>
      <c r="C316" s="18" t="s">
        <v>1107</v>
      </c>
      <c r="D316" s="11" t="s">
        <v>267</v>
      </c>
      <c r="E316" s="11" t="s">
        <v>267</v>
      </c>
      <c r="F316" s="11" t="s">
        <v>1108</v>
      </c>
      <c r="G316" s="11" t="n">
        <v>154.94</v>
      </c>
      <c r="H316" s="11" t="n">
        <v>0</v>
      </c>
      <c r="I316" s="12" t="s">
        <v>607</v>
      </c>
      <c r="J316" s="15"/>
      <c r="M316" s="15"/>
    </row>
    <row r="317" s="14" customFormat="true" ht="56.7" hidden="false" customHeight="true" outlineLevel="0" collapsed="false">
      <c r="A317" s="11" t="s">
        <v>1109</v>
      </c>
      <c r="B317" s="12" t="s">
        <v>1110</v>
      </c>
      <c r="C317" s="18" t="s">
        <v>1111</v>
      </c>
      <c r="D317" s="11" t="s">
        <v>267</v>
      </c>
      <c r="E317" s="11" t="s">
        <v>267</v>
      </c>
      <c r="F317" s="11" t="s">
        <v>1112</v>
      </c>
      <c r="G317" s="11" t="n">
        <v>154.93</v>
      </c>
      <c r="H317" s="11" t="n">
        <v>0</v>
      </c>
      <c r="I317" s="12" t="s">
        <v>508</v>
      </c>
      <c r="J317" s="15"/>
      <c r="M317" s="15"/>
    </row>
    <row r="318" s="14" customFormat="true" ht="56.7" hidden="false" customHeight="true" outlineLevel="0" collapsed="false">
      <c r="A318" s="11" t="s">
        <v>296</v>
      </c>
      <c r="B318" s="12" t="s">
        <v>297</v>
      </c>
      <c r="C318" s="18" t="s">
        <v>1113</v>
      </c>
      <c r="D318" s="11" t="s">
        <v>267</v>
      </c>
      <c r="E318" s="11" t="s">
        <v>267</v>
      </c>
      <c r="F318" s="11" t="s">
        <v>1114</v>
      </c>
      <c r="G318" s="11" t="n">
        <v>77.47</v>
      </c>
      <c r="H318" s="11" t="n">
        <v>0</v>
      </c>
      <c r="I318" s="12" t="s">
        <v>295</v>
      </c>
      <c r="J318" s="15"/>
      <c r="M318" s="15"/>
    </row>
    <row r="319" s="14" customFormat="true" ht="56.7" hidden="false" customHeight="true" outlineLevel="0" collapsed="false">
      <c r="A319" s="11" t="s">
        <v>291</v>
      </c>
      <c r="B319" s="12" t="s">
        <v>292</v>
      </c>
      <c r="C319" s="12" t="s">
        <v>1115</v>
      </c>
      <c r="D319" s="11" t="s">
        <v>267</v>
      </c>
      <c r="E319" s="11" t="s">
        <v>267</v>
      </c>
      <c r="F319" s="11" t="s">
        <v>1116</v>
      </c>
      <c r="G319" s="11" t="n">
        <v>77.47</v>
      </c>
      <c r="H319" s="11" t="n">
        <v>0</v>
      </c>
      <c r="I319" s="12" t="s">
        <v>295</v>
      </c>
      <c r="J319" s="15"/>
      <c r="M319" s="15"/>
    </row>
    <row r="320" s="14" customFormat="true" ht="56.7" hidden="false" customHeight="true" outlineLevel="0" collapsed="false">
      <c r="A320" s="11" t="s">
        <v>1117</v>
      </c>
      <c r="B320" s="12" t="s">
        <v>1118</v>
      </c>
      <c r="C320" s="12" t="s">
        <v>1119</v>
      </c>
      <c r="D320" s="11" t="s">
        <v>267</v>
      </c>
      <c r="E320" s="11" t="s">
        <v>267</v>
      </c>
      <c r="F320" s="11" t="s">
        <v>1120</v>
      </c>
      <c r="G320" s="11" t="n">
        <v>77.47</v>
      </c>
      <c r="H320" s="11" t="n">
        <v>0</v>
      </c>
      <c r="I320" s="12" t="s">
        <v>295</v>
      </c>
      <c r="J320" s="15"/>
      <c r="M320" s="15"/>
    </row>
    <row r="321" s="14" customFormat="true" ht="56.7" hidden="false" customHeight="true" outlineLevel="0" collapsed="false">
      <c r="A321" s="11" t="s">
        <v>597</v>
      </c>
      <c r="B321" s="12" t="s">
        <v>598</v>
      </c>
      <c r="C321" s="12" t="s">
        <v>1121</v>
      </c>
      <c r="D321" s="11" t="s">
        <v>267</v>
      </c>
      <c r="E321" s="11" t="s">
        <v>267</v>
      </c>
      <c r="F321" s="11" t="s">
        <v>1122</v>
      </c>
      <c r="G321" s="11" t="n">
        <v>77.47</v>
      </c>
      <c r="H321" s="11" t="n">
        <v>0</v>
      </c>
      <c r="I321" s="12" t="s">
        <v>295</v>
      </c>
      <c r="J321" s="15"/>
      <c r="M321" s="15"/>
    </row>
    <row r="322" s="14" customFormat="true" ht="56.7" hidden="false" customHeight="true" outlineLevel="0" collapsed="false">
      <c r="A322" s="11" t="s">
        <v>597</v>
      </c>
      <c r="B322" s="12" t="s">
        <v>598</v>
      </c>
      <c r="C322" s="12" t="s">
        <v>1123</v>
      </c>
      <c r="D322" s="11" t="s">
        <v>267</v>
      </c>
      <c r="E322" s="11" t="s">
        <v>267</v>
      </c>
      <c r="F322" s="11" t="s">
        <v>1124</v>
      </c>
      <c r="G322" s="11" t="n">
        <v>77.47</v>
      </c>
      <c r="H322" s="11" t="n">
        <v>0</v>
      </c>
      <c r="I322" s="12" t="s">
        <v>295</v>
      </c>
      <c r="J322" s="15"/>
      <c r="M322" s="15"/>
    </row>
    <row r="323" s="14" customFormat="true" ht="56.7" hidden="false" customHeight="true" outlineLevel="0" collapsed="false">
      <c r="A323" s="11" t="s">
        <v>291</v>
      </c>
      <c r="B323" s="12" t="s">
        <v>292</v>
      </c>
      <c r="C323" s="12" t="s">
        <v>1125</v>
      </c>
      <c r="D323" s="11" t="s">
        <v>267</v>
      </c>
      <c r="E323" s="11" t="s">
        <v>267</v>
      </c>
      <c r="F323" s="11" t="s">
        <v>1126</v>
      </c>
      <c r="G323" s="11" t="n">
        <v>77.47</v>
      </c>
      <c r="H323" s="11" t="n">
        <v>0</v>
      </c>
      <c r="I323" s="12" t="s">
        <v>295</v>
      </c>
      <c r="J323" s="15"/>
      <c r="M323" s="15"/>
    </row>
    <row r="324" s="14" customFormat="true" ht="56.7" hidden="false" customHeight="true" outlineLevel="0" collapsed="false">
      <c r="A324" s="11" t="s">
        <v>575</v>
      </c>
      <c r="B324" s="12" t="s">
        <v>576</v>
      </c>
      <c r="C324" s="12" t="s">
        <v>1127</v>
      </c>
      <c r="D324" s="11" t="s">
        <v>23</v>
      </c>
      <c r="E324" s="11" t="s">
        <v>30</v>
      </c>
      <c r="F324" s="11" t="s">
        <v>1128</v>
      </c>
      <c r="G324" s="11" t="n">
        <v>2419.95</v>
      </c>
      <c r="H324" s="11" t="n">
        <v>0</v>
      </c>
      <c r="I324" s="12" t="s">
        <v>26</v>
      </c>
      <c r="J324" s="15"/>
      <c r="M324" s="15"/>
    </row>
    <row r="325" s="14" customFormat="true" ht="56.7" hidden="false" customHeight="true" outlineLevel="0" collapsed="false">
      <c r="A325" s="11" t="s">
        <v>1129</v>
      </c>
      <c r="B325" s="12" t="s">
        <v>1130</v>
      </c>
      <c r="C325" s="12" t="s">
        <v>1131</v>
      </c>
      <c r="D325" s="11" t="s">
        <v>23</v>
      </c>
      <c r="E325" s="11" t="s">
        <v>30</v>
      </c>
      <c r="F325" s="11" t="s">
        <v>1132</v>
      </c>
      <c r="G325" s="11" t="n">
        <v>4840</v>
      </c>
      <c r="H325" s="11" t="n">
        <v>0</v>
      </c>
      <c r="I325" s="12" t="s">
        <v>1133</v>
      </c>
      <c r="J325" s="15"/>
      <c r="M325" s="15"/>
    </row>
    <row r="326" s="14" customFormat="true" ht="56.7" hidden="false" customHeight="true" outlineLevel="0" collapsed="false">
      <c r="A326" s="11" t="s">
        <v>1129</v>
      </c>
      <c r="B326" s="12" t="s">
        <v>1130</v>
      </c>
      <c r="C326" s="12" t="s">
        <v>1134</v>
      </c>
      <c r="D326" s="11" t="s">
        <v>23</v>
      </c>
      <c r="E326" s="11" t="s">
        <v>30</v>
      </c>
      <c r="F326" s="11" t="s">
        <v>1135</v>
      </c>
      <c r="G326" s="11" t="n">
        <v>3708</v>
      </c>
      <c r="H326" s="11" t="n">
        <v>0</v>
      </c>
      <c r="I326" s="12" t="s">
        <v>1136</v>
      </c>
      <c r="J326" s="15"/>
      <c r="M326" s="15"/>
    </row>
    <row r="327" s="14" customFormat="true" ht="56.7" hidden="false" customHeight="true" outlineLevel="0" collapsed="false">
      <c r="A327" s="11" t="s">
        <v>436</v>
      </c>
      <c r="B327" s="12" t="s">
        <v>437</v>
      </c>
      <c r="C327" s="12" t="s">
        <v>1137</v>
      </c>
      <c r="D327" s="11" t="s">
        <v>267</v>
      </c>
      <c r="E327" s="11" t="s">
        <v>267</v>
      </c>
      <c r="F327" s="11" t="s">
        <v>1138</v>
      </c>
      <c r="G327" s="11" t="n">
        <v>1420.06</v>
      </c>
      <c r="H327" s="11" t="n">
        <v>0</v>
      </c>
      <c r="I327" s="12" t="s">
        <v>1139</v>
      </c>
      <c r="J327" s="15"/>
      <c r="M327" s="15"/>
    </row>
    <row r="328" s="14" customFormat="true" ht="56.7" hidden="false" customHeight="true" outlineLevel="0" collapsed="false">
      <c r="A328" s="11" t="s">
        <v>504</v>
      </c>
      <c r="B328" s="12" t="s">
        <v>505</v>
      </c>
      <c r="C328" s="12" t="s">
        <v>1140</v>
      </c>
      <c r="D328" s="11" t="s">
        <v>267</v>
      </c>
      <c r="E328" s="11" t="s">
        <v>267</v>
      </c>
      <c r="F328" s="11" t="s">
        <v>1141</v>
      </c>
      <c r="G328" s="11" t="n">
        <v>309.88</v>
      </c>
      <c r="H328" s="11" t="n">
        <v>0</v>
      </c>
      <c r="I328" s="12" t="s">
        <v>316</v>
      </c>
      <c r="J328" s="15"/>
      <c r="M328" s="15"/>
    </row>
    <row r="329" s="14" customFormat="true" ht="56.7" hidden="false" customHeight="true" outlineLevel="0" collapsed="false">
      <c r="A329" s="11" t="s">
        <v>1142</v>
      </c>
      <c r="B329" s="12" t="s">
        <v>1143</v>
      </c>
      <c r="C329" s="12" t="s">
        <v>1144</v>
      </c>
      <c r="D329" s="11" t="s">
        <v>23</v>
      </c>
      <c r="E329" s="11" t="s">
        <v>36</v>
      </c>
      <c r="F329" s="11" t="s">
        <v>1145</v>
      </c>
      <c r="G329" s="11" t="n">
        <v>790</v>
      </c>
      <c r="H329" s="11" t="n">
        <v>0</v>
      </c>
      <c r="I329" s="12" t="s">
        <v>26</v>
      </c>
      <c r="J329" s="15"/>
      <c r="M329" s="15"/>
    </row>
    <row r="330" s="14" customFormat="true" ht="56.7" hidden="false" customHeight="true" outlineLevel="0" collapsed="false">
      <c r="A330" s="11" t="s">
        <v>322</v>
      </c>
      <c r="B330" s="12" t="s">
        <v>323</v>
      </c>
      <c r="C330" s="12" t="s">
        <v>1146</v>
      </c>
      <c r="D330" s="11" t="s">
        <v>267</v>
      </c>
      <c r="E330" s="11" t="s">
        <v>267</v>
      </c>
      <c r="F330" s="11" t="s">
        <v>1147</v>
      </c>
      <c r="G330" s="11" t="n">
        <v>309.86</v>
      </c>
      <c r="H330" s="11" t="n">
        <v>0</v>
      </c>
      <c r="I330" s="12" t="s">
        <v>1148</v>
      </c>
      <c r="J330" s="15"/>
      <c r="M330" s="15"/>
    </row>
    <row r="331" s="14" customFormat="true" ht="56.7" hidden="false" customHeight="true" outlineLevel="0" collapsed="false">
      <c r="A331" s="11" t="s">
        <v>291</v>
      </c>
      <c r="B331" s="12" t="s">
        <v>292</v>
      </c>
      <c r="C331" s="12" t="s">
        <v>1149</v>
      </c>
      <c r="D331" s="11" t="s">
        <v>267</v>
      </c>
      <c r="E331" s="11" t="s">
        <v>267</v>
      </c>
      <c r="F331" s="11" t="s">
        <v>1150</v>
      </c>
      <c r="G331" s="11" t="n">
        <v>77.47</v>
      </c>
      <c r="H331" s="11" t="n">
        <v>0</v>
      </c>
      <c r="I331" s="12" t="s">
        <v>295</v>
      </c>
      <c r="J331" s="15"/>
      <c r="M331" s="15"/>
    </row>
    <row r="332" s="14" customFormat="true" ht="56.7" hidden="false" customHeight="true" outlineLevel="0" collapsed="false">
      <c r="A332" s="11" t="s">
        <v>597</v>
      </c>
      <c r="B332" s="12" t="s">
        <v>598</v>
      </c>
      <c r="C332" s="12" t="s">
        <v>1151</v>
      </c>
      <c r="D332" s="11" t="s">
        <v>267</v>
      </c>
      <c r="E332" s="11" t="s">
        <v>267</v>
      </c>
      <c r="F332" s="11" t="s">
        <v>1152</v>
      </c>
      <c r="G332" s="11" t="n">
        <v>77.47</v>
      </c>
      <c r="H332" s="11" t="n">
        <v>0</v>
      </c>
      <c r="I332" s="12" t="s">
        <v>295</v>
      </c>
      <c r="J332" s="15"/>
      <c r="M332" s="15"/>
    </row>
    <row r="333" s="14" customFormat="true" ht="56.7" hidden="false" customHeight="true" outlineLevel="0" collapsed="false">
      <c r="A333" s="11" t="s">
        <v>746</v>
      </c>
      <c r="B333" s="12" t="s">
        <v>747</v>
      </c>
      <c r="C333" s="12" t="s">
        <v>1153</v>
      </c>
      <c r="D333" s="11" t="s">
        <v>267</v>
      </c>
      <c r="E333" s="11" t="s">
        <v>267</v>
      </c>
      <c r="F333" s="11" t="s">
        <v>1154</v>
      </c>
      <c r="G333" s="11" t="n">
        <v>1612.16</v>
      </c>
      <c r="H333" s="11" t="n">
        <v>0</v>
      </c>
      <c r="I333" s="12" t="s">
        <v>1155</v>
      </c>
      <c r="J333" s="15"/>
      <c r="M333" s="15"/>
    </row>
    <row r="334" s="14" customFormat="true" ht="56.7" hidden="false" customHeight="true" outlineLevel="0" collapsed="false">
      <c r="A334" s="11" t="s">
        <v>717</v>
      </c>
      <c r="B334" s="12" t="s">
        <v>718</v>
      </c>
      <c r="C334" s="12" t="s">
        <v>1156</v>
      </c>
      <c r="D334" s="11" t="s">
        <v>267</v>
      </c>
      <c r="E334" s="11" t="s">
        <v>267</v>
      </c>
      <c r="F334" s="11" t="s">
        <v>1157</v>
      </c>
      <c r="G334" s="11" t="n">
        <v>289.71</v>
      </c>
      <c r="H334" s="11" t="n">
        <v>0</v>
      </c>
      <c r="I334" s="12" t="s">
        <v>499</v>
      </c>
      <c r="J334" s="15"/>
      <c r="M334" s="15"/>
    </row>
    <row r="335" s="14" customFormat="true" ht="56.7" hidden="false" customHeight="true" outlineLevel="0" collapsed="false">
      <c r="A335" s="11" t="s">
        <v>500</v>
      </c>
      <c r="B335" s="12" t="s">
        <v>501</v>
      </c>
      <c r="C335" s="12" t="s">
        <v>1158</v>
      </c>
      <c r="D335" s="11" t="s">
        <v>267</v>
      </c>
      <c r="E335" s="11" t="s">
        <v>267</v>
      </c>
      <c r="F335" s="11" t="s">
        <v>1159</v>
      </c>
      <c r="G335" s="11" t="n">
        <v>77.47</v>
      </c>
      <c r="H335" s="11" t="n">
        <v>0</v>
      </c>
      <c r="I335" s="12" t="s">
        <v>295</v>
      </c>
      <c r="J335" s="15"/>
      <c r="M335" s="15"/>
    </row>
    <row r="336" s="14" customFormat="true" ht="56.7" hidden="false" customHeight="true" outlineLevel="0" collapsed="false">
      <c r="A336" s="11" t="s">
        <v>1160</v>
      </c>
      <c r="B336" s="12" t="s">
        <v>1161</v>
      </c>
      <c r="C336" s="12" t="s">
        <v>1162</v>
      </c>
      <c r="D336" s="11" t="s">
        <v>267</v>
      </c>
      <c r="E336" s="11" t="s">
        <v>267</v>
      </c>
      <c r="F336" s="11" t="s">
        <v>1163</v>
      </c>
      <c r="G336" s="11" t="n">
        <v>759.33</v>
      </c>
      <c r="H336" s="11" t="n">
        <v>0</v>
      </c>
      <c r="I336" s="12" t="s">
        <v>944</v>
      </c>
      <c r="J336" s="15"/>
      <c r="M336" s="15"/>
    </row>
    <row r="337" s="14" customFormat="true" ht="56.7" hidden="false" customHeight="true" outlineLevel="0" collapsed="false">
      <c r="A337" s="11" t="s">
        <v>717</v>
      </c>
      <c r="B337" s="12" t="s">
        <v>718</v>
      </c>
      <c r="C337" s="12" t="s">
        <v>1164</v>
      </c>
      <c r="D337" s="11" t="s">
        <v>267</v>
      </c>
      <c r="E337" s="11" t="s">
        <v>267</v>
      </c>
      <c r="F337" s="11" t="s">
        <v>1165</v>
      </c>
      <c r="G337" s="11" t="n">
        <v>289.71</v>
      </c>
      <c r="H337" s="11" t="n">
        <v>0</v>
      </c>
      <c r="I337" s="12" t="s">
        <v>499</v>
      </c>
      <c r="J337" s="15"/>
      <c r="M337" s="15"/>
    </row>
    <row r="338" s="14" customFormat="true" ht="56.7" hidden="false" customHeight="true" outlineLevel="0" collapsed="false">
      <c r="A338" s="11" t="s">
        <v>495</v>
      </c>
      <c r="B338" s="12" t="s">
        <v>496</v>
      </c>
      <c r="C338" s="12" t="s">
        <v>1166</v>
      </c>
      <c r="D338" s="11" t="s">
        <v>267</v>
      </c>
      <c r="E338" s="11" t="s">
        <v>267</v>
      </c>
      <c r="F338" s="11" t="s">
        <v>1167</v>
      </c>
      <c r="G338" s="11" t="n">
        <v>289.71</v>
      </c>
      <c r="H338" s="11" t="n">
        <v>0</v>
      </c>
      <c r="I338" s="12" t="s">
        <v>499</v>
      </c>
      <c r="J338" s="15"/>
      <c r="M338" s="15"/>
    </row>
    <row r="339" s="14" customFormat="true" ht="56.7" hidden="false" customHeight="true" outlineLevel="0" collapsed="false">
      <c r="A339" s="11" t="s">
        <v>500</v>
      </c>
      <c r="B339" s="12" t="s">
        <v>501</v>
      </c>
      <c r="C339" s="12" t="s">
        <v>1168</v>
      </c>
      <c r="D339" s="11" t="s">
        <v>267</v>
      </c>
      <c r="E339" s="11" t="s">
        <v>267</v>
      </c>
      <c r="F339" s="11" t="s">
        <v>1169</v>
      </c>
      <c r="G339" s="11" t="n">
        <v>77.47</v>
      </c>
      <c r="H339" s="11" t="n">
        <v>0</v>
      </c>
      <c r="I339" s="12" t="s">
        <v>295</v>
      </c>
      <c r="J339" s="15"/>
      <c r="M339" s="15"/>
    </row>
    <row r="340" s="14" customFormat="true" ht="56.7" hidden="false" customHeight="true" outlineLevel="0" collapsed="false">
      <c r="A340" s="11" t="s">
        <v>717</v>
      </c>
      <c r="B340" s="12" t="s">
        <v>718</v>
      </c>
      <c r="C340" s="12" t="s">
        <v>1170</v>
      </c>
      <c r="D340" s="11" t="s">
        <v>267</v>
      </c>
      <c r="E340" s="11" t="s">
        <v>267</v>
      </c>
      <c r="F340" s="11" t="s">
        <v>1171</v>
      </c>
      <c r="G340" s="11" t="n">
        <v>289.71</v>
      </c>
      <c r="H340" s="11" t="n">
        <v>0</v>
      </c>
      <c r="I340" s="12" t="s">
        <v>499</v>
      </c>
      <c r="J340" s="15"/>
      <c r="M340" s="15"/>
    </row>
    <row r="341" s="14" customFormat="true" ht="56.7" hidden="false" customHeight="true" outlineLevel="0" collapsed="false">
      <c r="A341" s="11" t="s">
        <v>495</v>
      </c>
      <c r="B341" s="12" t="s">
        <v>496</v>
      </c>
      <c r="C341" s="12" t="s">
        <v>1172</v>
      </c>
      <c r="D341" s="11" t="s">
        <v>267</v>
      </c>
      <c r="E341" s="11" t="s">
        <v>267</v>
      </c>
      <c r="F341" s="11" t="s">
        <v>1173</v>
      </c>
      <c r="G341" s="11" t="n">
        <v>289.71</v>
      </c>
      <c r="H341" s="11" t="n">
        <v>0</v>
      </c>
      <c r="I341" s="12" t="s">
        <v>499</v>
      </c>
      <c r="J341" s="15"/>
      <c r="M341" s="15"/>
    </row>
    <row r="342" s="14" customFormat="true" ht="56.7" hidden="false" customHeight="true" outlineLevel="0" collapsed="false">
      <c r="A342" s="11" t="s">
        <v>500</v>
      </c>
      <c r="B342" s="12" t="s">
        <v>501</v>
      </c>
      <c r="C342" s="12" t="s">
        <v>1174</v>
      </c>
      <c r="D342" s="11" t="s">
        <v>267</v>
      </c>
      <c r="E342" s="11" t="s">
        <v>267</v>
      </c>
      <c r="F342" s="11" t="s">
        <v>1175</v>
      </c>
      <c r="G342" s="11" t="n">
        <v>77.47</v>
      </c>
      <c r="H342" s="11" t="n">
        <v>0</v>
      </c>
      <c r="I342" s="12" t="s">
        <v>295</v>
      </c>
      <c r="J342" s="15"/>
      <c r="M342" s="15"/>
    </row>
    <row r="343" s="14" customFormat="true" ht="56.7" hidden="false" customHeight="true" outlineLevel="0" collapsed="false">
      <c r="A343" s="11" t="s">
        <v>815</v>
      </c>
      <c r="B343" s="12" t="s">
        <v>816</v>
      </c>
      <c r="C343" s="12" t="s">
        <v>1176</v>
      </c>
      <c r="D343" s="11" t="s">
        <v>267</v>
      </c>
      <c r="E343" s="11" t="s">
        <v>267</v>
      </c>
      <c r="F343" s="11" t="s">
        <v>1177</v>
      </c>
      <c r="G343" s="11" t="n">
        <v>270</v>
      </c>
      <c r="H343" s="11" t="n">
        <v>0</v>
      </c>
      <c r="I343" s="12" t="s">
        <v>902</v>
      </c>
      <c r="J343" s="15"/>
      <c r="M343" s="15"/>
    </row>
    <row r="344" s="14" customFormat="true" ht="56.7" hidden="false" customHeight="true" outlineLevel="0" collapsed="false">
      <c r="A344" s="11" t="s">
        <v>515</v>
      </c>
      <c r="B344" s="12" t="s">
        <v>516</v>
      </c>
      <c r="C344" s="12" t="s">
        <v>1178</v>
      </c>
      <c r="D344" s="11" t="s">
        <v>267</v>
      </c>
      <c r="E344" s="11" t="s">
        <v>267</v>
      </c>
      <c r="F344" s="11" t="s">
        <v>1179</v>
      </c>
      <c r="G344" s="11" t="n">
        <v>154.94</v>
      </c>
      <c r="H344" s="11" t="n">
        <v>0</v>
      </c>
      <c r="I344" s="12" t="s">
        <v>607</v>
      </c>
      <c r="J344" s="15"/>
      <c r="M344" s="15"/>
    </row>
    <row r="345" s="14" customFormat="true" ht="56.7" hidden="false" customHeight="true" outlineLevel="0" collapsed="false">
      <c r="A345" s="11" t="s">
        <v>819</v>
      </c>
      <c r="B345" s="12" t="s">
        <v>820</v>
      </c>
      <c r="C345" s="12" t="s">
        <v>1180</v>
      </c>
      <c r="D345" s="11" t="s">
        <v>267</v>
      </c>
      <c r="E345" s="11" t="s">
        <v>267</v>
      </c>
      <c r="F345" s="11" t="s">
        <v>1181</v>
      </c>
      <c r="G345" s="11" t="n">
        <v>270</v>
      </c>
      <c r="H345" s="11" t="n">
        <v>0</v>
      </c>
      <c r="I345" s="12" t="s">
        <v>902</v>
      </c>
      <c r="J345" s="15"/>
      <c r="M345" s="15"/>
    </row>
    <row r="346" s="14" customFormat="true" ht="56.7" hidden="false" customHeight="true" outlineLevel="0" collapsed="false">
      <c r="A346" s="11" t="s">
        <v>1182</v>
      </c>
      <c r="B346" s="12" t="s">
        <v>1183</v>
      </c>
      <c r="C346" s="12" t="s">
        <v>1184</v>
      </c>
      <c r="D346" s="11" t="s">
        <v>267</v>
      </c>
      <c r="E346" s="11" t="s">
        <v>267</v>
      </c>
      <c r="F346" s="11" t="s">
        <v>1185</v>
      </c>
      <c r="G346" s="11" t="n">
        <v>154.94</v>
      </c>
      <c r="H346" s="11" t="n">
        <v>0</v>
      </c>
      <c r="I346" s="12" t="s">
        <v>607</v>
      </c>
      <c r="J346" s="15"/>
      <c r="M346" s="15"/>
    </row>
    <row r="347" s="14" customFormat="true" ht="56.7" hidden="false" customHeight="true" outlineLevel="0" collapsed="false">
      <c r="A347" s="11" t="s">
        <v>357</v>
      </c>
      <c r="B347" s="12" t="s">
        <v>358</v>
      </c>
      <c r="C347" s="12" t="s">
        <v>1186</v>
      </c>
      <c r="D347" s="11" t="s">
        <v>267</v>
      </c>
      <c r="E347" s="11" t="s">
        <v>267</v>
      </c>
      <c r="F347" s="11" t="s">
        <v>1187</v>
      </c>
      <c r="G347" s="11" t="n">
        <v>990</v>
      </c>
      <c r="H347" s="11" t="n">
        <v>0</v>
      </c>
      <c r="I347" s="12" t="s">
        <v>1188</v>
      </c>
      <c r="J347" s="15"/>
      <c r="M347" s="15"/>
    </row>
    <row r="348" s="14" customFormat="true" ht="56.7" hidden="false" customHeight="true" outlineLevel="0" collapsed="false">
      <c r="A348" s="11" t="s">
        <v>382</v>
      </c>
      <c r="B348" s="12" t="s">
        <v>383</v>
      </c>
      <c r="C348" s="12" t="s">
        <v>1189</v>
      </c>
      <c r="D348" s="11" t="s">
        <v>267</v>
      </c>
      <c r="E348" s="11" t="s">
        <v>267</v>
      </c>
      <c r="F348" s="11" t="s">
        <v>1190</v>
      </c>
      <c r="G348" s="11" t="n">
        <v>900</v>
      </c>
      <c r="H348" s="11" t="n">
        <v>0</v>
      </c>
      <c r="I348" s="12" t="s">
        <v>1191</v>
      </c>
      <c r="J348" s="15"/>
      <c r="M348" s="15"/>
    </row>
    <row r="349" s="14" customFormat="true" ht="56.7" hidden="false" customHeight="true" outlineLevel="0" collapsed="false">
      <c r="A349" s="11" t="s">
        <v>366</v>
      </c>
      <c r="B349" s="12" t="s">
        <v>367</v>
      </c>
      <c r="C349" s="12" t="s">
        <v>1192</v>
      </c>
      <c r="D349" s="11" t="s">
        <v>267</v>
      </c>
      <c r="E349" s="11" t="s">
        <v>267</v>
      </c>
      <c r="F349" s="11" t="s">
        <v>1193</v>
      </c>
      <c r="G349" s="11" t="n">
        <v>990</v>
      </c>
      <c r="H349" s="11" t="n">
        <v>0</v>
      </c>
      <c r="I349" s="12" t="s">
        <v>1188</v>
      </c>
      <c r="J349" s="15"/>
      <c r="M349" s="15"/>
    </row>
    <row r="350" s="14" customFormat="true" ht="56.7" hidden="false" customHeight="true" outlineLevel="0" collapsed="false">
      <c r="A350" s="11" t="s">
        <v>370</v>
      </c>
      <c r="B350" s="12" t="s">
        <v>371</v>
      </c>
      <c r="C350" s="12" t="s">
        <v>1194</v>
      </c>
      <c r="D350" s="11" t="s">
        <v>267</v>
      </c>
      <c r="E350" s="11" t="s">
        <v>267</v>
      </c>
      <c r="F350" s="11" t="s">
        <v>1195</v>
      </c>
      <c r="G350" s="11" t="n">
        <v>990</v>
      </c>
      <c r="H350" s="11" t="n">
        <v>0</v>
      </c>
      <c r="I350" s="12" t="s">
        <v>1188</v>
      </c>
      <c r="J350" s="15"/>
      <c r="M350" s="15"/>
    </row>
    <row r="351" s="14" customFormat="true" ht="56.7" hidden="false" customHeight="true" outlineLevel="0" collapsed="false">
      <c r="A351" s="11" t="s">
        <v>374</v>
      </c>
      <c r="B351" s="12" t="s">
        <v>375</v>
      </c>
      <c r="C351" s="12" t="s">
        <v>1196</v>
      </c>
      <c r="D351" s="11" t="s">
        <v>267</v>
      </c>
      <c r="E351" s="11" t="s">
        <v>267</v>
      </c>
      <c r="F351" s="11" t="s">
        <v>1197</v>
      </c>
      <c r="G351" s="11" t="n">
        <v>900</v>
      </c>
      <c r="H351" s="11" t="n">
        <v>0</v>
      </c>
      <c r="I351" s="12" t="s">
        <v>1191</v>
      </c>
      <c r="J351" s="15"/>
      <c r="M351" s="15"/>
    </row>
    <row r="352" s="14" customFormat="true" ht="56.7" hidden="false" customHeight="true" outlineLevel="0" collapsed="false">
      <c r="A352" s="11" t="s">
        <v>832</v>
      </c>
      <c r="B352" s="12" t="s">
        <v>833</v>
      </c>
      <c r="C352" s="12" t="s">
        <v>1198</v>
      </c>
      <c r="D352" s="11" t="s">
        <v>267</v>
      </c>
      <c r="E352" s="11" t="s">
        <v>267</v>
      </c>
      <c r="F352" s="11" t="s">
        <v>1199</v>
      </c>
      <c r="G352" s="11" t="n">
        <v>990</v>
      </c>
      <c r="H352" s="11" t="n">
        <v>0</v>
      </c>
      <c r="I352" s="12" t="s">
        <v>1188</v>
      </c>
      <c r="J352" s="15"/>
      <c r="M352" s="15"/>
    </row>
    <row r="353" s="14" customFormat="true" ht="56.7" hidden="false" customHeight="true" outlineLevel="0" collapsed="false">
      <c r="A353" s="11" t="s">
        <v>378</v>
      </c>
      <c r="B353" s="12" t="s">
        <v>379</v>
      </c>
      <c r="C353" s="12" t="s">
        <v>1200</v>
      </c>
      <c r="D353" s="11" t="s">
        <v>267</v>
      </c>
      <c r="E353" s="11" t="s">
        <v>267</v>
      </c>
      <c r="F353" s="11" t="s">
        <v>1201</v>
      </c>
      <c r="G353" s="11" t="n">
        <v>990</v>
      </c>
      <c r="H353" s="11" t="n">
        <v>0</v>
      </c>
      <c r="I353" s="12" t="s">
        <v>1188</v>
      </c>
      <c r="J353" s="15"/>
      <c r="M353" s="15"/>
    </row>
    <row r="354" s="14" customFormat="true" ht="56.7" hidden="false" customHeight="true" outlineLevel="0" collapsed="false">
      <c r="A354" s="11" t="s">
        <v>386</v>
      </c>
      <c r="B354" s="12" t="s">
        <v>387</v>
      </c>
      <c r="C354" s="12" t="s">
        <v>1202</v>
      </c>
      <c r="D354" s="11" t="s">
        <v>267</v>
      </c>
      <c r="E354" s="11" t="s">
        <v>267</v>
      </c>
      <c r="F354" s="11" t="s">
        <v>1203</v>
      </c>
      <c r="G354" s="11" t="n">
        <v>990</v>
      </c>
      <c r="H354" s="11" t="n">
        <v>0</v>
      </c>
      <c r="I354" s="12" t="s">
        <v>1188</v>
      </c>
      <c r="J354" s="15"/>
      <c r="M354" s="15"/>
    </row>
    <row r="355" s="14" customFormat="true" ht="56.7" hidden="false" customHeight="true" outlineLevel="0" collapsed="false">
      <c r="A355" s="11" t="s">
        <v>546</v>
      </c>
      <c r="B355" s="12" t="s">
        <v>547</v>
      </c>
      <c r="C355" s="12" t="s">
        <v>1204</v>
      </c>
      <c r="D355" s="11" t="s">
        <v>267</v>
      </c>
      <c r="E355" s="11" t="s">
        <v>267</v>
      </c>
      <c r="F355" s="11" t="s">
        <v>1205</v>
      </c>
      <c r="G355" s="11" t="n">
        <v>990</v>
      </c>
      <c r="H355" s="11" t="n">
        <v>0</v>
      </c>
      <c r="I355" s="12" t="s">
        <v>1188</v>
      </c>
      <c r="J355" s="15"/>
      <c r="M355" s="15"/>
    </row>
    <row r="356" s="14" customFormat="true" ht="56.7" hidden="false" customHeight="true" outlineLevel="0" collapsed="false">
      <c r="A356" s="11" t="s">
        <v>562</v>
      </c>
      <c r="B356" s="12" t="s">
        <v>563</v>
      </c>
      <c r="C356" s="12" t="s">
        <v>1206</v>
      </c>
      <c r="D356" s="11" t="s">
        <v>267</v>
      </c>
      <c r="E356" s="11" t="s">
        <v>267</v>
      </c>
      <c r="F356" s="11" t="s">
        <v>1207</v>
      </c>
      <c r="G356" s="11" t="n">
        <v>90</v>
      </c>
      <c r="H356" s="11" t="n">
        <v>0</v>
      </c>
      <c r="I356" s="12" t="s">
        <v>398</v>
      </c>
      <c r="J356" s="15"/>
      <c r="M356" s="15"/>
    </row>
    <row r="357" s="14" customFormat="true" ht="56.7" hidden="false" customHeight="true" outlineLevel="0" collapsed="false">
      <c r="A357" s="11" t="s">
        <v>399</v>
      </c>
      <c r="B357" s="12" t="s">
        <v>400</v>
      </c>
      <c r="C357" s="12" t="s">
        <v>1208</v>
      </c>
      <c r="D357" s="11" t="s">
        <v>267</v>
      </c>
      <c r="E357" s="11" t="s">
        <v>267</v>
      </c>
      <c r="F357" s="11" t="s">
        <v>1209</v>
      </c>
      <c r="G357" s="11" t="n">
        <v>90</v>
      </c>
      <c r="H357" s="11" t="n">
        <v>0</v>
      </c>
      <c r="I357" s="12" t="s">
        <v>398</v>
      </c>
      <c r="J357" s="15"/>
      <c r="M357" s="15"/>
    </row>
    <row r="358" s="14" customFormat="true" ht="56.7" hidden="false" customHeight="true" outlineLevel="0" collapsed="false">
      <c r="A358" s="11" t="s">
        <v>394</v>
      </c>
      <c r="B358" s="12" t="s">
        <v>395</v>
      </c>
      <c r="C358" s="12" t="s">
        <v>1210</v>
      </c>
      <c r="D358" s="11" t="s">
        <v>267</v>
      </c>
      <c r="E358" s="11" t="s">
        <v>267</v>
      </c>
      <c r="F358" s="11" t="s">
        <v>1211</v>
      </c>
      <c r="G358" s="11" t="n">
        <v>90</v>
      </c>
      <c r="H358" s="11" t="n">
        <v>0</v>
      </c>
      <c r="I358" s="12" t="s">
        <v>398</v>
      </c>
      <c r="J358" s="15"/>
      <c r="M358" s="15"/>
    </row>
    <row r="359" s="14" customFormat="true" ht="56.7" hidden="false" customHeight="true" outlineLevel="0" collapsed="false">
      <c r="A359" s="11" t="s">
        <v>552</v>
      </c>
      <c r="B359" s="12" t="s">
        <v>553</v>
      </c>
      <c r="C359" s="12" t="s">
        <v>1212</v>
      </c>
      <c r="D359" s="11" t="s">
        <v>267</v>
      </c>
      <c r="E359" s="11" t="s">
        <v>267</v>
      </c>
      <c r="F359" s="11" t="s">
        <v>1213</v>
      </c>
      <c r="G359" s="11" t="n">
        <v>90</v>
      </c>
      <c r="H359" s="11" t="n">
        <v>0</v>
      </c>
      <c r="I359" s="12" t="s">
        <v>398</v>
      </c>
      <c r="J359" s="15"/>
      <c r="M359" s="15"/>
    </row>
    <row r="360" s="14" customFormat="true" ht="56.7" hidden="false" customHeight="true" outlineLevel="0" collapsed="false">
      <c r="A360" s="11" t="s">
        <v>403</v>
      </c>
      <c r="B360" s="12" t="s">
        <v>404</v>
      </c>
      <c r="C360" s="12" t="s">
        <v>1214</v>
      </c>
      <c r="D360" s="11" t="s">
        <v>267</v>
      </c>
      <c r="E360" s="11" t="s">
        <v>267</v>
      </c>
      <c r="F360" s="11" t="s">
        <v>1215</v>
      </c>
      <c r="G360" s="11" t="n">
        <v>90</v>
      </c>
      <c r="H360" s="11" t="n">
        <v>0</v>
      </c>
      <c r="I360" s="12" t="s">
        <v>398</v>
      </c>
      <c r="J360" s="15"/>
      <c r="M360" s="15"/>
    </row>
    <row r="361" s="14" customFormat="true" ht="56.7" hidden="false" customHeight="true" outlineLevel="0" collapsed="false">
      <c r="A361" s="11" t="s">
        <v>411</v>
      </c>
      <c r="B361" s="12" t="s">
        <v>412</v>
      </c>
      <c r="C361" s="12" t="s">
        <v>1216</v>
      </c>
      <c r="D361" s="11" t="s">
        <v>267</v>
      </c>
      <c r="E361" s="11" t="s">
        <v>267</v>
      </c>
      <c r="F361" s="11" t="s">
        <v>1217</v>
      </c>
      <c r="G361" s="11" t="n">
        <v>990</v>
      </c>
      <c r="H361" s="11" t="n">
        <v>0</v>
      </c>
      <c r="I361" s="12" t="s">
        <v>1188</v>
      </c>
      <c r="J361" s="15"/>
      <c r="M361" s="15"/>
    </row>
    <row r="362" s="14" customFormat="true" ht="56.7" hidden="false" customHeight="true" outlineLevel="0" collapsed="false">
      <c r="A362" s="11" t="s">
        <v>1218</v>
      </c>
      <c r="B362" s="12" t="s">
        <v>1219</v>
      </c>
      <c r="C362" s="12" t="s">
        <v>1220</v>
      </c>
      <c r="D362" s="11" t="s">
        <v>23</v>
      </c>
      <c r="E362" s="11" t="s">
        <v>30</v>
      </c>
      <c r="F362" s="11" t="s">
        <v>1221</v>
      </c>
      <c r="G362" s="11" t="n">
        <v>3666.66</v>
      </c>
      <c r="H362" s="11" t="n">
        <v>0</v>
      </c>
      <c r="I362" s="12" t="s">
        <v>1222</v>
      </c>
      <c r="J362" s="15"/>
      <c r="M362" s="15"/>
    </row>
    <row r="363" s="14" customFormat="true" ht="56.7" hidden="false" customHeight="true" outlineLevel="0" collapsed="false">
      <c r="A363" s="11" t="s">
        <v>1223</v>
      </c>
      <c r="B363" s="12" t="s">
        <v>1224</v>
      </c>
      <c r="C363" s="12" t="s">
        <v>1225</v>
      </c>
      <c r="D363" s="11" t="s">
        <v>23</v>
      </c>
      <c r="E363" s="11" t="s">
        <v>30</v>
      </c>
      <c r="F363" s="11" t="s">
        <v>1226</v>
      </c>
      <c r="G363" s="11" t="n">
        <v>272</v>
      </c>
      <c r="H363" s="11" t="n">
        <v>0</v>
      </c>
      <c r="I363" s="12" t="s">
        <v>1227</v>
      </c>
      <c r="J363" s="15"/>
      <c r="M363" s="15"/>
    </row>
    <row r="364" s="14" customFormat="true" ht="56.7" hidden="false" customHeight="true" outlineLevel="0" collapsed="false">
      <c r="A364" s="11" t="s">
        <v>322</v>
      </c>
      <c r="B364" s="12" t="s">
        <v>323</v>
      </c>
      <c r="C364" s="12" t="s">
        <v>1228</v>
      </c>
      <c r="D364" s="11" t="s">
        <v>267</v>
      </c>
      <c r="E364" s="11" t="s">
        <v>267</v>
      </c>
      <c r="F364" s="11" t="s">
        <v>1229</v>
      </c>
      <c r="G364" s="11" t="n">
        <v>154.93</v>
      </c>
      <c r="H364" s="11" t="n">
        <v>0</v>
      </c>
      <c r="I364" s="12" t="s">
        <v>508</v>
      </c>
      <c r="J364" s="15"/>
      <c r="M364" s="15"/>
    </row>
    <row r="365" s="14" customFormat="true" ht="56.7" hidden="false" customHeight="true" outlineLevel="0" collapsed="false">
      <c r="A365" s="11" t="s">
        <v>490</v>
      </c>
      <c r="B365" s="12" t="s">
        <v>491</v>
      </c>
      <c r="C365" s="12" t="s">
        <v>1230</v>
      </c>
      <c r="D365" s="11" t="s">
        <v>267</v>
      </c>
      <c r="E365" s="11" t="s">
        <v>267</v>
      </c>
      <c r="F365" s="11" t="s">
        <v>1231</v>
      </c>
      <c r="G365" s="11" t="n">
        <v>309.85</v>
      </c>
      <c r="H365" s="11" t="n">
        <v>0</v>
      </c>
      <c r="I365" s="12" t="s">
        <v>494</v>
      </c>
      <c r="J365" s="15"/>
      <c r="M365" s="15"/>
    </row>
    <row r="366" s="14" customFormat="true" ht="56.7" hidden="false" customHeight="true" outlineLevel="0" collapsed="false">
      <c r="A366" s="11" t="s">
        <v>717</v>
      </c>
      <c r="B366" s="12" t="s">
        <v>718</v>
      </c>
      <c r="C366" s="12" t="s">
        <v>1232</v>
      </c>
      <c r="D366" s="11" t="s">
        <v>267</v>
      </c>
      <c r="E366" s="11" t="s">
        <v>267</v>
      </c>
      <c r="F366" s="11" t="s">
        <v>1233</v>
      </c>
      <c r="G366" s="11" t="n">
        <v>289.71</v>
      </c>
      <c r="H366" s="11" t="n">
        <v>0</v>
      </c>
      <c r="I366" s="12" t="s">
        <v>499</v>
      </c>
      <c r="J366" s="15"/>
      <c r="M366" s="15"/>
    </row>
    <row r="367" s="14" customFormat="true" ht="56.7" hidden="false" customHeight="true" outlineLevel="0" collapsed="false">
      <c r="A367" s="11" t="s">
        <v>500</v>
      </c>
      <c r="B367" s="12" t="s">
        <v>501</v>
      </c>
      <c r="C367" s="12" t="s">
        <v>1234</v>
      </c>
      <c r="D367" s="11" t="s">
        <v>267</v>
      </c>
      <c r="E367" s="11" t="s">
        <v>267</v>
      </c>
      <c r="F367" s="11" t="s">
        <v>1235</v>
      </c>
      <c r="G367" s="11" t="n">
        <v>77.47</v>
      </c>
      <c r="H367" s="11" t="n">
        <v>0</v>
      </c>
      <c r="I367" s="12" t="s">
        <v>295</v>
      </c>
      <c r="J367" s="15"/>
      <c r="M367" s="15"/>
    </row>
    <row r="368" s="14" customFormat="true" ht="56.7" hidden="false" customHeight="true" outlineLevel="0" collapsed="false">
      <c r="A368" s="11" t="s">
        <v>490</v>
      </c>
      <c r="B368" s="12" t="s">
        <v>491</v>
      </c>
      <c r="C368" s="12" t="s">
        <v>1236</v>
      </c>
      <c r="D368" s="11" t="s">
        <v>267</v>
      </c>
      <c r="E368" s="11" t="s">
        <v>267</v>
      </c>
      <c r="F368" s="11" t="s">
        <v>1237</v>
      </c>
      <c r="G368" s="11" t="n">
        <v>309.85</v>
      </c>
      <c r="H368" s="11" t="n">
        <v>0</v>
      </c>
      <c r="I368" s="12" t="s">
        <v>494</v>
      </c>
      <c r="J368" s="15"/>
      <c r="M368" s="15"/>
    </row>
    <row r="369" s="14" customFormat="true" ht="56.7" hidden="false" customHeight="true" outlineLevel="0" collapsed="false">
      <c r="A369" s="11" t="s">
        <v>717</v>
      </c>
      <c r="B369" s="12" t="s">
        <v>718</v>
      </c>
      <c r="C369" s="12" t="s">
        <v>1238</v>
      </c>
      <c r="D369" s="11" t="s">
        <v>267</v>
      </c>
      <c r="E369" s="11" t="s">
        <v>267</v>
      </c>
      <c r="F369" s="11" t="s">
        <v>1239</v>
      </c>
      <c r="G369" s="11" t="n">
        <v>289.71</v>
      </c>
      <c r="H369" s="11" t="n">
        <v>0</v>
      </c>
      <c r="I369" s="12" t="s">
        <v>499</v>
      </c>
      <c r="J369" s="15"/>
      <c r="M369" s="15"/>
    </row>
    <row r="370" s="14" customFormat="true" ht="56.7" hidden="false" customHeight="true" outlineLevel="0" collapsed="false">
      <c r="A370" s="11" t="s">
        <v>500</v>
      </c>
      <c r="B370" s="12" t="s">
        <v>501</v>
      </c>
      <c r="C370" s="12" t="s">
        <v>1240</v>
      </c>
      <c r="D370" s="11" t="s">
        <v>267</v>
      </c>
      <c r="E370" s="11" t="s">
        <v>267</v>
      </c>
      <c r="F370" s="11" t="s">
        <v>1241</v>
      </c>
      <c r="G370" s="11" t="n">
        <v>77.47</v>
      </c>
      <c r="H370" s="11" t="n">
        <v>0</v>
      </c>
      <c r="I370" s="12" t="s">
        <v>295</v>
      </c>
      <c r="J370" s="15"/>
      <c r="M370" s="15"/>
    </row>
    <row r="371" s="14" customFormat="true" ht="56.7" hidden="false" customHeight="true" outlineLevel="0" collapsed="false">
      <c r="A371" s="11" t="s">
        <v>1242</v>
      </c>
      <c r="B371" s="12" t="s">
        <v>1243</v>
      </c>
      <c r="C371" s="12" t="s">
        <v>1244</v>
      </c>
      <c r="D371" s="11" t="s">
        <v>267</v>
      </c>
      <c r="E371" s="11" t="s">
        <v>267</v>
      </c>
      <c r="F371" s="11" t="s">
        <v>1245</v>
      </c>
      <c r="G371" s="11" t="n">
        <v>1518.66</v>
      </c>
      <c r="H371" s="11" t="n">
        <v>0</v>
      </c>
      <c r="I371" s="12" t="s">
        <v>1246</v>
      </c>
      <c r="J371" s="15"/>
      <c r="M371" s="15"/>
    </row>
    <row r="372" s="14" customFormat="true" ht="56.7" hidden="false" customHeight="true" outlineLevel="0" collapsed="false">
      <c r="A372" s="11" t="s">
        <v>673</v>
      </c>
      <c r="B372" s="12" t="s">
        <v>674</v>
      </c>
      <c r="C372" s="12" t="s">
        <v>1247</v>
      </c>
      <c r="D372" s="11" t="s">
        <v>267</v>
      </c>
      <c r="E372" s="11" t="s">
        <v>267</v>
      </c>
      <c r="F372" s="11" t="s">
        <v>1248</v>
      </c>
      <c r="G372" s="11" t="n">
        <v>246.15</v>
      </c>
      <c r="H372" s="11" t="n">
        <v>246.15</v>
      </c>
      <c r="I372" s="12" t="s">
        <v>677</v>
      </c>
      <c r="J372" s="15"/>
      <c r="M372" s="15"/>
    </row>
    <row r="373" s="14" customFormat="true" ht="56.7" hidden="false" customHeight="true" outlineLevel="0" collapsed="false">
      <c r="A373" s="11" t="s">
        <v>580</v>
      </c>
      <c r="B373" s="12" t="s">
        <v>581</v>
      </c>
      <c r="C373" s="12" t="s">
        <v>1249</v>
      </c>
      <c r="D373" s="11" t="s">
        <v>23</v>
      </c>
      <c r="E373" s="11" t="s">
        <v>24</v>
      </c>
      <c r="F373" s="11" t="s">
        <v>1250</v>
      </c>
      <c r="G373" s="11" t="n">
        <v>170</v>
      </c>
      <c r="H373" s="11" t="n">
        <v>0</v>
      </c>
      <c r="I373" s="12" t="s">
        <v>1251</v>
      </c>
      <c r="J373" s="15"/>
      <c r="M373" s="15"/>
    </row>
    <row r="374" s="14" customFormat="true" ht="56.7" hidden="false" customHeight="true" outlineLevel="0" collapsed="false">
      <c r="A374" s="11" t="s">
        <v>1252</v>
      </c>
      <c r="B374" s="12" t="s">
        <v>1253</v>
      </c>
      <c r="C374" s="12" t="s">
        <v>1254</v>
      </c>
      <c r="D374" s="11" t="s">
        <v>23</v>
      </c>
      <c r="E374" s="11" t="s">
        <v>30</v>
      </c>
      <c r="F374" s="11" t="s">
        <v>1255</v>
      </c>
      <c r="G374" s="11" t="n">
        <v>756</v>
      </c>
      <c r="H374" s="11" t="n">
        <v>0</v>
      </c>
      <c r="I374" s="12" t="s">
        <v>1256</v>
      </c>
      <c r="J374" s="15"/>
      <c r="M374" s="15"/>
    </row>
    <row r="375" s="14" customFormat="true" ht="56.7" hidden="false" customHeight="true" outlineLevel="0" collapsed="false">
      <c r="A375" s="11" t="s">
        <v>291</v>
      </c>
      <c r="B375" s="12" t="s">
        <v>292</v>
      </c>
      <c r="C375" s="12" t="s">
        <v>1257</v>
      </c>
      <c r="D375" s="11" t="s">
        <v>267</v>
      </c>
      <c r="E375" s="11" t="s">
        <v>267</v>
      </c>
      <c r="F375" s="11" t="s">
        <v>1258</v>
      </c>
      <c r="G375" s="11" t="n">
        <v>77.47</v>
      </c>
      <c r="H375" s="11" t="n">
        <v>0</v>
      </c>
      <c r="I375" s="12" t="s">
        <v>295</v>
      </c>
      <c r="J375" s="15"/>
      <c r="M375" s="15"/>
    </row>
    <row r="376" s="14" customFormat="true" ht="56.7" hidden="false" customHeight="true" outlineLevel="0" collapsed="false">
      <c r="A376" s="11" t="s">
        <v>597</v>
      </c>
      <c r="B376" s="12" t="s">
        <v>598</v>
      </c>
      <c r="C376" s="12" t="s">
        <v>1259</v>
      </c>
      <c r="D376" s="11" t="s">
        <v>267</v>
      </c>
      <c r="E376" s="11" t="s">
        <v>267</v>
      </c>
      <c r="F376" s="11" t="s">
        <v>1260</v>
      </c>
      <c r="G376" s="11" t="n">
        <v>77.47</v>
      </c>
      <c r="H376" s="11" t="n">
        <v>0</v>
      </c>
      <c r="I376" s="12" t="s">
        <v>295</v>
      </c>
      <c r="J376" s="15"/>
      <c r="M376" s="15"/>
    </row>
    <row r="377" s="14" customFormat="true" ht="56.7" hidden="false" customHeight="true" outlineLevel="0" collapsed="false">
      <c r="A377" s="11" t="s">
        <v>317</v>
      </c>
      <c r="B377" s="12" t="s">
        <v>318</v>
      </c>
      <c r="C377" s="12" t="s">
        <v>1261</v>
      </c>
      <c r="D377" s="11" t="s">
        <v>267</v>
      </c>
      <c r="E377" s="11" t="s">
        <v>267</v>
      </c>
      <c r="F377" s="11" t="s">
        <v>1262</v>
      </c>
      <c r="G377" s="11" t="n">
        <v>77.47</v>
      </c>
      <c r="H377" s="11" t="n">
        <v>0</v>
      </c>
      <c r="I377" s="12" t="s">
        <v>295</v>
      </c>
      <c r="J377" s="15"/>
      <c r="M377" s="15"/>
    </row>
    <row r="378" s="14" customFormat="true" ht="56.7" hidden="false" customHeight="true" outlineLevel="0" collapsed="false">
      <c r="A378" s="11" t="s">
        <v>597</v>
      </c>
      <c r="B378" s="12" t="s">
        <v>598</v>
      </c>
      <c r="C378" s="12" t="s">
        <v>1263</v>
      </c>
      <c r="D378" s="11" t="s">
        <v>267</v>
      </c>
      <c r="E378" s="11" t="s">
        <v>267</v>
      </c>
      <c r="F378" s="11" t="s">
        <v>1264</v>
      </c>
      <c r="G378" s="11" t="n">
        <v>77.47</v>
      </c>
      <c r="H378" s="11" t="n">
        <v>0</v>
      </c>
      <c r="I378" s="12" t="s">
        <v>295</v>
      </c>
      <c r="J378" s="15"/>
      <c r="M378" s="15"/>
    </row>
    <row r="379" s="14" customFormat="true" ht="56.7" hidden="false" customHeight="true" outlineLevel="0" collapsed="false">
      <c r="A379" s="11" t="s">
        <v>473</v>
      </c>
      <c r="B379" s="12" t="s">
        <v>474</v>
      </c>
      <c r="C379" s="12" t="s">
        <v>1265</v>
      </c>
      <c r="D379" s="11" t="s">
        <v>267</v>
      </c>
      <c r="E379" s="11" t="s">
        <v>267</v>
      </c>
      <c r="F379" s="11" t="s">
        <v>1266</v>
      </c>
      <c r="G379" s="11" t="n">
        <v>77.47</v>
      </c>
      <c r="H379" s="11" t="n">
        <v>0</v>
      </c>
      <c r="I379" s="12" t="s">
        <v>295</v>
      </c>
      <c r="J379" s="15"/>
      <c r="M379" s="15"/>
    </row>
    <row r="380" s="14" customFormat="true" ht="56.7" hidden="false" customHeight="true" outlineLevel="0" collapsed="false">
      <c r="A380" s="11" t="s">
        <v>473</v>
      </c>
      <c r="B380" s="12" t="s">
        <v>474</v>
      </c>
      <c r="C380" s="12" t="s">
        <v>1267</v>
      </c>
      <c r="D380" s="11" t="s">
        <v>267</v>
      </c>
      <c r="E380" s="11" t="s">
        <v>267</v>
      </c>
      <c r="F380" s="11" t="s">
        <v>1268</v>
      </c>
      <c r="G380" s="11" t="n">
        <v>77.47</v>
      </c>
      <c r="H380" s="11" t="n">
        <v>0</v>
      </c>
      <c r="I380" s="12" t="s">
        <v>295</v>
      </c>
      <c r="J380" s="15"/>
      <c r="M380" s="15"/>
    </row>
    <row r="381" s="14" customFormat="true" ht="56.7" hidden="false" customHeight="true" outlineLevel="0" collapsed="false">
      <c r="A381" s="11" t="s">
        <v>473</v>
      </c>
      <c r="B381" s="12" t="s">
        <v>474</v>
      </c>
      <c r="C381" s="12" t="s">
        <v>1269</v>
      </c>
      <c r="D381" s="11" t="s">
        <v>267</v>
      </c>
      <c r="E381" s="11" t="s">
        <v>267</v>
      </c>
      <c r="F381" s="11" t="s">
        <v>1270</v>
      </c>
      <c r="G381" s="11" t="n">
        <v>77.47</v>
      </c>
      <c r="H381" s="11" t="n">
        <v>0</v>
      </c>
      <c r="I381" s="12" t="s">
        <v>295</v>
      </c>
      <c r="J381" s="15"/>
      <c r="M381" s="15"/>
    </row>
    <row r="382" s="14" customFormat="true" ht="56.7" hidden="false" customHeight="true" outlineLevel="0" collapsed="false">
      <c r="A382" s="11" t="s">
        <v>844</v>
      </c>
      <c r="B382" s="12" t="s">
        <v>845</v>
      </c>
      <c r="C382" s="12" t="s">
        <v>1271</v>
      </c>
      <c r="D382" s="11" t="s">
        <v>267</v>
      </c>
      <c r="E382" s="11" t="s">
        <v>267</v>
      </c>
      <c r="F382" s="11" t="s">
        <v>1272</v>
      </c>
      <c r="G382" s="11" t="n">
        <v>1012.44</v>
      </c>
      <c r="H382" s="11" t="n">
        <v>0</v>
      </c>
      <c r="I382" s="12" t="s">
        <v>274</v>
      </c>
      <c r="J382" s="15"/>
      <c r="M382" s="15"/>
    </row>
    <row r="383" s="14" customFormat="true" ht="56.7" hidden="false" customHeight="true" outlineLevel="0" collapsed="false">
      <c r="A383" s="11" t="s">
        <v>353</v>
      </c>
      <c r="B383" s="12" t="s">
        <v>354</v>
      </c>
      <c r="C383" s="12" t="s">
        <v>1273</v>
      </c>
      <c r="D383" s="11" t="s">
        <v>267</v>
      </c>
      <c r="E383" s="11" t="s">
        <v>267</v>
      </c>
      <c r="F383" s="11" t="s">
        <v>1274</v>
      </c>
      <c r="G383" s="11" t="n">
        <v>77.47</v>
      </c>
      <c r="H383" s="11" t="n">
        <v>0</v>
      </c>
      <c r="I383" s="12" t="s">
        <v>295</v>
      </c>
      <c r="J383" s="15"/>
      <c r="M383" s="15"/>
    </row>
    <row r="384" s="14" customFormat="true" ht="56.7" hidden="false" customHeight="true" outlineLevel="0" collapsed="false">
      <c r="A384" s="11" t="s">
        <v>275</v>
      </c>
      <c r="B384" s="12" t="s">
        <v>276</v>
      </c>
      <c r="C384" s="12" t="s">
        <v>1275</v>
      </c>
      <c r="D384" s="11" t="s">
        <v>267</v>
      </c>
      <c r="E384" s="11" t="s">
        <v>267</v>
      </c>
      <c r="F384" s="11" t="s">
        <v>1276</v>
      </c>
      <c r="G384" s="11" t="n">
        <v>541.64</v>
      </c>
      <c r="H384" s="11" t="n">
        <v>0</v>
      </c>
      <c r="I384" s="12" t="s">
        <v>1277</v>
      </c>
      <c r="J384" s="15"/>
      <c r="M384" s="15"/>
    </row>
    <row r="385" s="14" customFormat="true" ht="56.7" hidden="false" customHeight="true" outlineLevel="0" collapsed="false">
      <c r="A385" s="11" t="s">
        <v>193</v>
      </c>
      <c r="B385" s="12" t="s">
        <v>194</v>
      </c>
      <c r="C385" s="12" t="s">
        <v>1278</v>
      </c>
      <c r="D385" s="11" t="s">
        <v>23</v>
      </c>
      <c r="E385" s="11" t="s">
        <v>24</v>
      </c>
      <c r="F385" s="11" t="s">
        <v>1279</v>
      </c>
      <c r="G385" s="11" t="n">
        <v>18144</v>
      </c>
      <c r="H385" s="11" t="n">
        <v>2268</v>
      </c>
      <c r="I385" s="12" t="s">
        <v>1280</v>
      </c>
      <c r="J385" s="0"/>
      <c r="M385" s="15"/>
    </row>
    <row r="386" s="14" customFormat="true" ht="56.7" hidden="false" customHeight="true" outlineLevel="0" collapsed="false">
      <c r="A386" s="11" t="s">
        <v>1281</v>
      </c>
      <c r="B386" s="12" t="s">
        <v>1282</v>
      </c>
      <c r="C386" s="12" t="s">
        <v>1283</v>
      </c>
      <c r="D386" s="11" t="s">
        <v>267</v>
      </c>
      <c r="E386" s="11" t="s">
        <v>267</v>
      </c>
      <c r="F386" s="11" t="s">
        <v>1284</v>
      </c>
      <c r="G386" s="11" t="n">
        <v>579.42</v>
      </c>
      <c r="H386" s="11" t="n">
        <v>0</v>
      </c>
      <c r="I386" s="12" t="s">
        <v>269</v>
      </c>
      <c r="J386" s="15"/>
      <c r="M386" s="15"/>
    </row>
    <row r="387" s="14" customFormat="true" ht="56.7" hidden="false" customHeight="true" outlineLevel="0" collapsed="false">
      <c r="A387" s="11" t="s">
        <v>948</v>
      </c>
      <c r="B387" s="12" t="s">
        <v>949</v>
      </c>
      <c r="C387" s="12" t="s">
        <v>1285</v>
      </c>
      <c r="D387" s="11" t="s">
        <v>267</v>
      </c>
      <c r="E387" s="11" t="s">
        <v>267</v>
      </c>
      <c r="F387" s="11" t="s">
        <v>1286</v>
      </c>
      <c r="G387" s="11" t="n">
        <v>154.94</v>
      </c>
      <c r="H387" s="11" t="n">
        <v>0</v>
      </c>
      <c r="I387" s="12" t="s">
        <v>607</v>
      </c>
      <c r="J387" s="15"/>
      <c r="M387" s="15"/>
    </row>
    <row r="388" s="14" customFormat="true" ht="56.7" hidden="false" customHeight="true" outlineLevel="0" collapsed="false">
      <c r="A388" s="11" t="s">
        <v>1287</v>
      </c>
      <c r="B388" s="12" t="s">
        <v>1288</v>
      </c>
      <c r="C388" s="12" t="s">
        <v>1289</v>
      </c>
      <c r="D388" s="11" t="s">
        <v>267</v>
      </c>
      <c r="E388" s="11" t="s">
        <v>267</v>
      </c>
      <c r="F388" s="11" t="s">
        <v>1290</v>
      </c>
      <c r="G388" s="11" t="n">
        <v>154.94</v>
      </c>
      <c r="H388" s="11" t="n">
        <v>0</v>
      </c>
      <c r="I388" s="12" t="s">
        <v>607</v>
      </c>
      <c r="J388" s="15"/>
      <c r="M388" s="15"/>
    </row>
    <row r="389" s="14" customFormat="true" ht="56.7" hidden="false" customHeight="true" outlineLevel="0" collapsed="false">
      <c r="A389" s="11" t="s">
        <v>300</v>
      </c>
      <c r="B389" s="12" t="s">
        <v>301</v>
      </c>
      <c r="C389" s="12" t="s">
        <v>1291</v>
      </c>
      <c r="D389" s="11" t="s">
        <v>267</v>
      </c>
      <c r="E389" s="11" t="s">
        <v>267</v>
      </c>
      <c r="F389" s="11" t="s">
        <v>1292</v>
      </c>
      <c r="G389" s="11" t="n">
        <v>77.47</v>
      </c>
      <c r="H389" s="11" t="n">
        <v>0</v>
      </c>
      <c r="I389" s="12" t="s">
        <v>295</v>
      </c>
      <c r="J389" s="15"/>
      <c r="M389" s="15"/>
    </row>
    <row r="390" s="14" customFormat="true" ht="56.7" hidden="false" customHeight="true" outlineLevel="0" collapsed="false">
      <c r="A390" s="11" t="s">
        <v>304</v>
      </c>
      <c r="B390" s="12" t="s">
        <v>305</v>
      </c>
      <c r="C390" s="12" t="s">
        <v>1293</v>
      </c>
      <c r="D390" s="11" t="s">
        <v>267</v>
      </c>
      <c r="E390" s="11" t="s">
        <v>267</v>
      </c>
      <c r="F390" s="11" t="s">
        <v>1294</v>
      </c>
      <c r="G390" s="11" t="n">
        <v>77.47</v>
      </c>
      <c r="H390" s="11" t="n">
        <v>0</v>
      </c>
      <c r="I390" s="12" t="s">
        <v>295</v>
      </c>
      <c r="J390" s="15"/>
      <c r="M390" s="15"/>
    </row>
    <row r="391" s="14" customFormat="true" ht="56.7" hidden="false" customHeight="true" outlineLevel="0" collapsed="false">
      <c r="A391" s="11" t="s">
        <v>570</v>
      </c>
      <c r="B391" s="12" t="s">
        <v>571</v>
      </c>
      <c r="C391" s="12" t="s">
        <v>1295</v>
      </c>
      <c r="D391" s="11" t="s">
        <v>267</v>
      </c>
      <c r="E391" s="11" t="s">
        <v>267</v>
      </c>
      <c r="F391" s="11" t="s">
        <v>1296</v>
      </c>
      <c r="G391" s="11" t="n">
        <v>861.49</v>
      </c>
      <c r="H391" s="11" t="n">
        <v>0</v>
      </c>
      <c r="I391" s="12" t="s">
        <v>290</v>
      </c>
      <c r="J391" s="15"/>
      <c r="M391" s="15"/>
    </row>
    <row r="392" s="14" customFormat="true" ht="56.7" hidden="false" customHeight="true" outlineLevel="0" collapsed="false">
      <c r="A392" s="11" t="s">
        <v>1297</v>
      </c>
      <c r="B392" s="12" t="s">
        <v>1298</v>
      </c>
      <c r="C392" s="12" t="s">
        <v>1299</v>
      </c>
      <c r="D392" s="11" t="s">
        <v>267</v>
      </c>
      <c r="E392" s="11" t="s">
        <v>267</v>
      </c>
      <c r="F392" s="11" t="s">
        <v>1300</v>
      </c>
      <c r="G392" s="11" t="n">
        <v>3224.32</v>
      </c>
      <c r="H392" s="11" t="n">
        <v>0</v>
      </c>
      <c r="I392" s="12" t="s">
        <v>1301</v>
      </c>
      <c r="J392" s="15"/>
      <c r="M392" s="15"/>
    </row>
    <row r="393" s="14" customFormat="true" ht="56.7" hidden="false" customHeight="true" outlineLevel="0" collapsed="false">
      <c r="A393" s="11" t="s">
        <v>1302</v>
      </c>
      <c r="B393" s="12" t="s">
        <v>1303</v>
      </c>
      <c r="C393" s="12" t="s">
        <v>1304</v>
      </c>
      <c r="D393" s="11" t="s">
        <v>267</v>
      </c>
      <c r="E393" s="11" t="s">
        <v>267</v>
      </c>
      <c r="F393" s="11" t="s">
        <v>1305</v>
      </c>
      <c r="G393" s="11" t="n">
        <v>1316.99</v>
      </c>
      <c r="H393" s="11" t="n">
        <v>0</v>
      </c>
      <c r="I393" s="12" t="s">
        <v>1306</v>
      </c>
      <c r="J393" s="15"/>
      <c r="M393" s="15"/>
    </row>
    <row r="394" s="14" customFormat="true" ht="56.7" hidden="false" customHeight="true" outlineLevel="0" collapsed="false">
      <c r="A394" s="11" t="s">
        <v>1307</v>
      </c>
      <c r="B394" s="12" t="s">
        <v>1308</v>
      </c>
      <c r="C394" s="12" t="s">
        <v>1309</v>
      </c>
      <c r="D394" s="11" t="s">
        <v>23</v>
      </c>
      <c r="E394" s="11" t="s">
        <v>30</v>
      </c>
      <c r="F394" s="11" t="s">
        <v>1310</v>
      </c>
      <c r="G394" s="11" t="n">
        <v>2729</v>
      </c>
      <c r="H394" s="11" t="n">
        <v>0</v>
      </c>
      <c r="I394" s="12" t="s">
        <v>1311</v>
      </c>
      <c r="J394" s="15"/>
      <c r="M394" s="15"/>
    </row>
    <row r="395" s="14" customFormat="true" ht="56.7" hidden="false" customHeight="true" outlineLevel="0" collapsed="false">
      <c r="A395" s="11" t="s">
        <v>1312</v>
      </c>
      <c r="B395" s="12" t="s">
        <v>1313</v>
      </c>
      <c r="C395" s="12" t="s">
        <v>1314</v>
      </c>
      <c r="D395" s="11" t="s">
        <v>23</v>
      </c>
      <c r="E395" s="11" t="s">
        <v>30</v>
      </c>
      <c r="F395" s="11" t="s">
        <v>1315</v>
      </c>
      <c r="G395" s="11" t="n">
        <v>1044.5</v>
      </c>
      <c r="H395" s="11" t="n">
        <v>0</v>
      </c>
      <c r="I395" s="12" t="s">
        <v>1316</v>
      </c>
      <c r="J395" s="15"/>
      <c r="M395" s="15"/>
    </row>
    <row r="396" s="14" customFormat="true" ht="56.7" hidden="false" customHeight="true" outlineLevel="0" collapsed="false">
      <c r="A396" s="11" t="s">
        <v>1317</v>
      </c>
      <c r="B396" s="12" t="s">
        <v>1318</v>
      </c>
      <c r="C396" s="12" t="s">
        <v>1319</v>
      </c>
      <c r="D396" s="11" t="s">
        <v>267</v>
      </c>
      <c r="E396" s="11" t="s">
        <v>36</v>
      </c>
      <c r="F396" s="11" t="s">
        <v>1320</v>
      </c>
      <c r="G396" s="11" t="n">
        <v>1959.03</v>
      </c>
      <c r="H396" s="11" t="n">
        <v>0</v>
      </c>
      <c r="I396" s="12" t="s">
        <v>1321</v>
      </c>
      <c r="J396" s="15"/>
      <c r="M396" s="15"/>
    </row>
    <row r="397" s="14" customFormat="true" ht="56.7" hidden="false" customHeight="true" outlineLevel="0" collapsed="false">
      <c r="A397" s="11" t="s">
        <v>180</v>
      </c>
      <c r="B397" s="12" t="s">
        <v>181</v>
      </c>
      <c r="C397" s="12" t="s">
        <v>1322</v>
      </c>
      <c r="D397" s="11" t="s">
        <v>267</v>
      </c>
      <c r="E397" s="11" t="s">
        <v>267</v>
      </c>
      <c r="F397" s="11" t="s">
        <v>1323</v>
      </c>
      <c r="G397" s="11" t="n">
        <v>670</v>
      </c>
      <c r="H397" s="11" t="n">
        <v>0</v>
      </c>
      <c r="I397" s="12" t="s">
        <v>1324</v>
      </c>
      <c r="J397" s="15"/>
      <c r="M397" s="15"/>
    </row>
    <row r="398" s="14" customFormat="true" ht="56.7" hidden="false" customHeight="true" outlineLevel="0" collapsed="false">
      <c r="A398" s="11" t="s">
        <v>850</v>
      </c>
      <c r="B398" s="12" t="s">
        <v>851</v>
      </c>
      <c r="C398" s="12" t="s">
        <v>1325</v>
      </c>
      <c r="D398" s="11" t="s">
        <v>632</v>
      </c>
      <c r="E398" s="11" t="s">
        <v>632</v>
      </c>
      <c r="F398" s="11" t="s">
        <v>1326</v>
      </c>
      <c r="G398" s="11" t="n">
        <v>1600</v>
      </c>
      <c r="H398" s="11" t="n">
        <v>0</v>
      </c>
      <c r="I398" s="12" t="s">
        <v>1327</v>
      </c>
      <c r="J398" s="15"/>
      <c r="M398" s="15"/>
    </row>
    <row r="399" s="14" customFormat="true" ht="56.7" hidden="false" customHeight="true" outlineLevel="0" collapsed="false">
      <c r="A399" s="11" t="s">
        <v>850</v>
      </c>
      <c r="B399" s="12" t="s">
        <v>851</v>
      </c>
      <c r="C399" s="12" t="s">
        <v>1328</v>
      </c>
      <c r="D399" s="11" t="s">
        <v>632</v>
      </c>
      <c r="E399" s="11" t="s">
        <v>632</v>
      </c>
      <c r="F399" s="11" t="s">
        <v>1329</v>
      </c>
      <c r="G399" s="11" t="n">
        <f aca="false">2300-834.6</f>
        <v>1465.4</v>
      </c>
      <c r="H399" s="11" t="n">
        <v>0</v>
      </c>
      <c r="I399" s="12" t="s">
        <v>1330</v>
      </c>
      <c r="J399" s="15"/>
      <c r="M399" s="15"/>
    </row>
    <row r="400" s="14" customFormat="true" ht="56.7" hidden="false" customHeight="true" outlineLevel="0" collapsed="false">
      <c r="A400" s="11" t="s">
        <v>1307</v>
      </c>
      <c r="B400" s="12" t="s">
        <v>1308</v>
      </c>
      <c r="C400" s="12" t="s">
        <v>1331</v>
      </c>
      <c r="D400" s="11" t="s">
        <v>23</v>
      </c>
      <c r="E400" s="11" t="s">
        <v>30</v>
      </c>
      <c r="F400" s="11" t="s">
        <v>1332</v>
      </c>
      <c r="G400" s="11" t="n">
        <v>2971</v>
      </c>
      <c r="H400" s="11" t="n">
        <v>0</v>
      </c>
      <c r="I400" s="12" t="s">
        <v>1333</v>
      </c>
      <c r="J400" s="15"/>
      <c r="M400" s="15"/>
    </row>
    <row r="401" s="14" customFormat="true" ht="56.7" hidden="false" customHeight="true" outlineLevel="0" collapsed="false">
      <c r="A401" s="11" t="s">
        <v>580</v>
      </c>
      <c r="B401" s="12" t="s">
        <v>581</v>
      </c>
      <c r="C401" s="12" t="s">
        <v>1334</v>
      </c>
      <c r="D401" s="11" t="s">
        <v>23</v>
      </c>
      <c r="E401" s="11" t="s">
        <v>24</v>
      </c>
      <c r="F401" s="11" t="s">
        <v>1335</v>
      </c>
      <c r="G401" s="11" t="n">
        <v>1660</v>
      </c>
      <c r="H401" s="11" t="n">
        <v>0</v>
      </c>
      <c r="I401" s="12" t="s">
        <v>1336</v>
      </c>
      <c r="J401" s="15"/>
      <c r="M401" s="15"/>
    </row>
    <row r="402" s="14" customFormat="true" ht="56.7" hidden="false" customHeight="true" outlineLevel="0" collapsed="false">
      <c r="A402" s="11" t="s">
        <v>473</v>
      </c>
      <c r="B402" s="12" t="s">
        <v>474</v>
      </c>
      <c r="C402" s="12" t="s">
        <v>1337</v>
      </c>
      <c r="D402" s="11" t="s">
        <v>267</v>
      </c>
      <c r="E402" s="11" t="s">
        <v>267</v>
      </c>
      <c r="F402" s="11" t="s">
        <v>1338</v>
      </c>
      <c r="G402" s="11" t="n">
        <v>77.47</v>
      </c>
      <c r="H402" s="11" t="n">
        <v>0</v>
      </c>
      <c r="I402" s="12" t="s">
        <v>295</v>
      </c>
      <c r="J402" s="15"/>
      <c r="M402" s="15"/>
    </row>
    <row r="403" s="14" customFormat="true" ht="56.7" hidden="false" customHeight="true" outlineLevel="0" collapsed="false">
      <c r="A403" s="11" t="s">
        <v>473</v>
      </c>
      <c r="B403" s="12" t="s">
        <v>474</v>
      </c>
      <c r="C403" s="12" t="s">
        <v>1339</v>
      </c>
      <c r="D403" s="11" t="s">
        <v>267</v>
      </c>
      <c r="E403" s="11" t="s">
        <v>267</v>
      </c>
      <c r="F403" s="11" t="s">
        <v>1340</v>
      </c>
      <c r="G403" s="11" t="n">
        <v>77.47</v>
      </c>
      <c r="H403" s="11" t="n">
        <v>0</v>
      </c>
      <c r="I403" s="12" t="s">
        <v>295</v>
      </c>
      <c r="J403" s="15"/>
      <c r="M403" s="15"/>
    </row>
    <row r="404" s="14" customFormat="true" ht="56.7" hidden="false" customHeight="true" outlineLevel="0" collapsed="false">
      <c r="A404" s="11" t="s">
        <v>353</v>
      </c>
      <c r="B404" s="12" t="s">
        <v>354</v>
      </c>
      <c r="C404" s="12" t="s">
        <v>1341</v>
      </c>
      <c r="D404" s="11" t="s">
        <v>267</v>
      </c>
      <c r="E404" s="11" t="s">
        <v>267</v>
      </c>
      <c r="F404" s="11" t="s">
        <v>1342</v>
      </c>
      <c r="G404" s="11" t="n">
        <v>77.47</v>
      </c>
      <c r="H404" s="11" t="n">
        <v>0</v>
      </c>
      <c r="I404" s="12" t="s">
        <v>295</v>
      </c>
      <c r="J404" s="15"/>
      <c r="M404" s="15"/>
    </row>
    <row r="405" s="14" customFormat="true" ht="56.7" hidden="false" customHeight="true" outlineLevel="0" collapsed="false">
      <c r="A405" s="11" t="s">
        <v>353</v>
      </c>
      <c r="B405" s="12" t="s">
        <v>354</v>
      </c>
      <c r="C405" s="12" t="s">
        <v>1343</v>
      </c>
      <c r="D405" s="11" t="s">
        <v>267</v>
      </c>
      <c r="E405" s="11" t="s">
        <v>267</v>
      </c>
      <c r="F405" s="11" t="s">
        <v>1344</v>
      </c>
      <c r="G405" s="11" t="n">
        <v>77.47</v>
      </c>
      <c r="H405" s="11" t="n">
        <v>0</v>
      </c>
      <c r="I405" s="12" t="s">
        <v>295</v>
      </c>
      <c r="J405" s="15"/>
      <c r="M405" s="15"/>
    </row>
    <row r="406" s="14" customFormat="true" ht="56.7" hidden="false" customHeight="true" outlineLevel="0" collapsed="false">
      <c r="A406" s="11" t="s">
        <v>1345</v>
      </c>
      <c r="B406" s="12" t="s">
        <v>1346</v>
      </c>
      <c r="C406" s="12" t="s">
        <v>1347</v>
      </c>
      <c r="D406" s="11" t="s">
        <v>267</v>
      </c>
      <c r="E406" s="11" t="s">
        <v>267</v>
      </c>
      <c r="F406" s="11" t="s">
        <v>1348</v>
      </c>
      <c r="G406" s="11" t="n">
        <v>1083.28</v>
      </c>
      <c r="H406" s="11" t="n">
        <v>0</v>
      </c>
      <c r="I406" s="12" t="s">
        <v>489</v>
      </c>
      <c r="J406" s="15"/>
      <c r="M406" s="15"/>
    </row>
    <row r="407" s="14" customFormat="true" ht="56.7" hidden="false" customHeight="true" outlineLevel="0" collapsed="false">
      <c r="A407" s="11" t="s">
        <v>803</v>
      </c>
      <c r="B407" s="12" t="s">
        <v>804</v>
      </c>
      <c r="C407" s="12" t="s">
        <v>1349</v>
      </c>
      <c r="D407" s="11" t="s">
        <v>267</v>
      </c>
      <c r="E407" s="11" t="s">
        <v>267</v>
      </c>
      <c r="F407" s="11" t="s">
        <v>1350</v>
      </c>
      <c r="G407" s="11" t="n">
        <v>1763.58</v>
      </c>
      <c r="H407" s="11" t="n">
        <v>0</v>
      </c>
      <c r="I407" s="12" t="s">
        <v>1351</v>
      </c>
      <c r="J407" s="19" t="s">
        <v>1352</v>
      </c>
      <c r="M407" s="15"/>
    </row>
    <row r="408" s="14" customFormat="true" ht="56.7" hidden="false" customHeight="true" outlineLevel="0" collapsed="false">
      <c r="A408" s="11" t="s">
        <v>1353</v>
      </c>
      <c r="B408" s="12" t="s">
        <v>1354</v>
      </c>
      <c r="C408" s="12" t="s">
        <v>1355</v>
      </c>
      <c r="D408" s="11" t="s">
        <v>23</v>
      </c>
      <c r="E408" s="11" t="s">
        <v>30</v>
      </c>
      <c r="F408" s="11" t="s">
        <v>1356</v>
      </c>
      <c r="G408" s="11" t="n">
        <v>3200</v>
      </c>
      <c r="H408" s="11" t="n">
        <v>0</v>
      </c>
      <c r="I408" s="12" t="s">
        <v>1357</v>
      </c>
      <c r="J408" s="15"/>
      <c r="M408" s="15"/>
    </row>
    <row r="409" s="14" customFormat="true" ht="56.7" hidden="false" customHeight="true" outlineLevel="0" collapsed="false">
      <c r="A409" s="11" t="s">
        <v>1358</v>
      </c>
      <c r="B409" s="12" t="s">
        <v>1359</v>
      </c>
      <c r="C409" s="12" t="s">
        <v>1360</v>
      </c>
      <c r="D409" s="11" t="s">
        <v>23</v>
      </c>
      <c r="E409" s="11" t="s">
        <v>30</v>
      </c>
      <c r="F409" s="11" t="s">
        <v>1361</v>
      </c>
      <c r="G409" s="11" t="n">
        <v>7270</v>
      </c>
      <c r="H409" s="11" t="n">
        <v>0</v>
      </c>
      <c r="I409" s="12" t="s">
        <v>26</v>
      </c>
      <c r="J409" s="15"/>
      <c r="M409" s="15"/>
    </row>
    <row r="410" s="14" customFormat="true" ht="56.7" hidden="false" customHeight="true" outlineLevel="0" collapsed="false">
      <c r="A410" s="11" t="s">
        <v>1362</v>
      </c>
      <c r="B410" s="12" t="s">
        <v>1363</v>
      </c>
      <c r="C410" s="12" t="s">
        <v>1364</v>
      </c>
      <c r="D410" s="11" t="s">
        <v>23</v>
      </c>
      <c r="E410" s="11" t="s">
        <v>24</v>
      </c>
      <c r="F410" s="11" t="s">
        <v>1365</v>
      </c>
      <c r="G410" s="11" t="n">
        <v>321200</v>
      </c>
      <c r="H410" s="11" t="n">
        <v>0</v>
      </c>
      <c r="I410" s="20" t="s">
        <v>1366</v>
      </c>
      <c r="J410" s="15"/>
      <c r="M410" s="15"/>
    </row>
    <row r="411" s="14" customFormat="true" ht="56.7" hidden="false" customHeight="true" outlineLevel="0" collapsed="false">
      <c r="A411" s="11" t="s">
        <v>1362</v>
      </c>
      <c r="B411" s="12" t="s">
        <v>1363</v>
      </c>
      <c r="C411" s="12" t="s">
        <v>1364</v>
      </c>
      <c r="D411" s="11" t="s">
        <v>23</v>
      </c>
      <c r="E411" s="11" t="s">
        <v>24</v>
      </c>
      <c r="F411" s="11" t="s">
        <v>1367</v>
      </c>
      <c r="G411" s="11" t="n">
        <v>64240</v>
      </c>
      <c r="H411" s="11" t="n">
        <v>0</v>
      </c>
      <c r="I411" s="20" t="s">
        <v>1368</v>
      </c>
      <c r="J411" s="0"/>
      <c r="M411" s="15"/>
    </row>
    <row r="412" s="14" customFormat="true" ht="56.7" hidden="false" customHeight="true" outlineLevel="0" collapsed="false">
      <c r="A412" s="11" t="s">
        <v>1362</v>
      </c>
      <c r="B412" s="12" t="s">
        <v>1363</v>
      </c>
      <c r="C412" s="12" t="s">
        <v>1364</v>
      </c>
      <c r="D412" s="21" t="s">
        <v>23</v>
      </c>
      <c r="E412" s="21" t="s">
        <v>24</v>
      </c>
      <c r="F412" s="21" t="s">
        <v>1369</v>
      </c>
      <c r="G412" s="21" t="n">
        <v>8967.6</v>
      </c>
      <c r="H412" s="21" t="n">
        <v>0</v>
      </c>
      <c r="I412" s="20" t="s">
        <v>1370</v>
      </c>
      <c r="J412" s="15"/>
      <c r="M412" s="15"/>
    </row>
    <row r="413" s="14" customFormat="true" ht="56.7" hidden="false" customHeight="true" outlineLevel="0" collapsed="false">
      <c r="A413" s="11" t="s">
        <v>815</v>
      </c>
      <c r="B413" s="12" t="s">
        <v>816</v>
      </c>
      <c r="C413" s="12" t="s">
        <v>1371</v>
      </c>
      <c r="D413" s="11" t="s">
        <v>267</v>
      </c>
      <c r="E413" s="11" t="s">
        <v>267</v>
      </c>
      <c r="F413" s="11" t="s">
        <v>1372</v>
      </c>
      <c r="G413" s="11" t="n">
        <v>90</v>
      </c>
      <c r="H413" s="11" t="n">
        <v>0</v>
      </c>
      <c r="I413" s="12" t="s">
        <v>398</v>
      </c>
      <c r="J413" s="15"/>
      <c r="M413" s="15"/>
    </row>
    <row r="414" s="14" customFormat="true" ht="56.7" hidden="false" customHeight="true" outlineLevel="0" collapsed="false">
      <c r="A414" s="11" t="s">
        <v>768</v>
      </c>
      <c r="B414" s="12" t="s">
        <v>769</v>
      </c>
      <c r="C414" s="12" t="s">
        <v>1373</v>
      </c>
      <c r="D414" s="11" t="s">
        <v>267</v>
      </c>
      <c r="E414" s="11" t="s">
        <v>267</v>
      </c>
      <c r="F414" s="11" t="s">
        <v>1374</v>
      </c>
      <c r="G414" s="11" t="n">
        <v>77.47</v>
      </c>
      <c r="H414" s="11" t="n">
        <v>0</v>
      </c>
      <c r="I414" s="12" t="s">
        <v>295</v>
      </c>
      <c r="J414" s="15"/>
      <c r="M414" s="15"/>
    </row>
    <row r="415" s="14" customFormat="true" ht="56.7" hidden="false" customHeight="true" outlineLevel="0" collapsed="false">
      <c r="A415" s="11" t="s">
        <v>819</v>
      </c>
      <c r="B415" s="12" t="s">
        <v>820</v>
      </c>
      <c r="C415" s="12" t="s">
        <v>1375</v>
      </c>
      <c r="D415" s="11" t="s">
        <v>267</v>
      </c>
      <c r="E415" s="11" t="s">
        <v>267</v>
      </c>
      <c r="F415" s="11" t="s">
        <v>1376</v>
      </c>
      <c r="G415" s="11" t="n">
        <v>90</v>
      </c>
      <c r="H415" s="11" t="n">
        <v>0</v>
      </c>
      <c r="I415" s="12" t="s">
        <v>398</v>
      </c>
      <c r="J415" s="15"/>
      <c r="M415" s="15"/>
    </row>
    <row r="416" s="14" customFormat="true" ht="56.7" hidden="false" customHeight="true" outlineLevel="0" collapsed="false">
      <c r="A416" s="11" t="s">
        <v>357</v>
      </c>
      <c r="B416" s="12" t="s">
        <v>358</v>
      </c>
      <c r="C416" s="12" t="s">
        <v>1377</v>
      </c>
      <c r="D416" s="11" t="s">
        <v>267</v>
      </c>
      <c r="E416" s="11" t="s">
        <v>267</v>
      </c>
      <c r="F416" s="11" t="s">
        <v>1378</v>
      </c>
      <c r="G416" s="11" t="n">
        <v>720</v>
      </c>
      <c r="H416" s="11" t="n">
        <v>0</v>
      </c>
      <c r="I416" s="12" t="s">
        <v>634</v>
      </c>
      <c r="J416" s="15"/>
      <c r="M416" s="15"/>
    </row>
    <row r="417" s="14" customFormat="true" ht="56.7" hidden="false" customHeight="true" outlineLevel="0" collapsed="false">
      <c r="A417" s="11" t="s">
        <v>894</v>
      </c>
      <c r="B417" s="12" t="s">
        <v>895</v>
      </c>
      <c r="C417" s="12" t="s">
        <v>1379</v>
      </c>
      <c r="D417" s="11" t="s">
        <v>267</v>
      </c>
      <c r="E417" s="11" t="s">
        <v>267</v>
      </c>
      <c r="F417" s="11" t="s">
        <v>1380</v>
      </c>
      <c r="G417" s="11" t="n">
        <v>77.47</v>
      </c>
      <c r="H417" s="11" t="n">
        <v>0</v>
      </c>
      <c r="I417" s="12" t="s">
        <v>295</v>
      </c>
      <c r="J417" s="15"/>
      <c r="M417" s="15"/>
    </row>
    <row r="418" s="14" customFormat="true" ht="56.7" hidden="false" customHeight="true" outlineLevel="0" collapsed="false">
      <c r="A418" s="11" t="s">
        <v>382</v>
      </c>
      <c r="B418" s="12" t="s">
        <v>383</v>
      </c>
      <c r="C418" s="12" t="s">
        <v>1381</v>
      </c>
      <c r="D418" s="11" t="s">
        <v>267</v>
      </c>
      <c r="E418" s="11" t="s">
        <v>267</v>
      </c>
      <c r="F418" s="11" t="s">
        <v>1382</v>
      </c>
      <c r="G418" s="11" t="n">
        <v>720</v>
      </c>
      <c r="H418" s="11" t="n">
        <v>0</v>
      </c>
      <c r="I418" s="12" t="s">
        <v>634</v>
      </c>
      <c r="J418" s="15"/>
      <c r="M418" s="15"/>
    </row>
    <row r="419" s="14" customFormat="true" ht="56.7" hidden="false" customHeight="true" outlineLevel="0" collapsed="false">
      <c r="A419" s="11" t="s">
        <v>540</v>
      </c>
      <c r="B419" s="12" t="s">
        <v>541</v>
      </c>
      <c r="C419" s="12" t="s">
        <v>1383</v>
      </c>
      <c r="D419" s="11" t="s">
        <v>267</v>
      </c>
      <c r="E419" s="11" t="s">
        <v>267</v>
      </c>
      <c r="F419" s="11" t="s">
        <v>1384</v>
      </c>
      <c r="G419" s="11" t="n">
        <v>90</v>
      </c>
      <c r="H419" s="11" t="n">
        <v>0</v>
      </c>
      <c r="I419" s="12" t="s">
        <v>398</v>
      </c>
      <c r="J419" s="15"/>
      <c r="M419" s="15"/>
    </row>
    <row r="420" s="14" customFormat="true" ht="56.7" hidden="false" customHeight="true" outlineLevel="0" collapsed="false">
      <c r="A420" s="11" t="s">
        <v>366</v>
      </c>
      <c r="B420" s="12" t="s">
        <v>367</v>
      </c>
      <c r="C420" s="12" t="s">
        <v>1385</v>
      </c>
      <c r="D420" s="11" t="s">
        <v>267</v>
      </c>
      <c r="E420" s="11" t="s">
        <v>267</v>
      </c>
      <c r="F420" s="11" t="s">
        <v>1386</v>
      </c>
      <c r="G420" s="11" t="n">
        <v>720</v>
      </c>
      <c r="H420" s="11" t="n">
        <v>0</v>
      </c>
      <c r="I420" s="12" t="s">
        <v>634</v>
      </c>
      <c r="J420" s="15"/>
      <c r="M420" s="15"/>
    </row>
    <row r="421" s="14" customFormat="true" ht="56.7" hidden="false" customHeight="true" outlineLevel="0" collapsed="false">
      <c r="A421" s="11" t="s">
        <v>370</v>
      </c>
      <c r="B421" s="12" t="s">
        <v>371</v>
      </c>
      <c r="C421" s="12" t="s">
        <v>1387</v>
      </c>
      <c r="D421" s="11" t="s">
        <v>267</v>
      </c>
      <c r="E421" s="11" t="s">
        <v>267</v>
      </c>
      <c r="F421" s="11" t="s">
        <v>1388</v>
      </c>
      <c r="G421" s="11" t="n">
        <v>630</v>
      </c>
      <c r="H421" s="11" t="n">
        <v>0</v>
      </c>
      <c r="I421" s="12" t="s">
        <v>525</v>
      </c>
      <c r="J421" s="15"/>
      <c r="M421" s="15"/>
    </row>
    <row r="422" s="14" customFormat="true" ht="56.7" hidden="false" customHeight="true" outlineLevel="0" collapsed="false">
      <c r="A422" s="11" t="s">
        <v>374</v>
      </c>
      <c r="B422" s="12" t="s">
        <v>375</v>
      </c>
      <c r="C422" s="12" t="s">
        <v>1389</v>
      </c>
      <c r="D422" s="11" t="s">
        <v>267</v>
      </c>
      <c r="E422" s="11" t="s">
        <v>267</v>
      </c>
      <c r="F422" s="11" t="s">
        <v>1390</v>
      </c>
      <c r="G422" s="11" t="n">
        <v>720</v>
      </c>
      <c r="H422" s="11" t="n">
        <v>0</v>
      </c>
      <c r="I422" s="12" t="s">
        <v>634</v>
      </c>
      <c r="J422" s="15"/>
      <c r="M422" s="15"/>
    </row>
    <row r="423" s="14" customFormat="true" ht="56.7" hidden="false" customHeight="true" outlineLevel="0" collapsed="false">
      <c r="A423" s="11" t="s">
        <v>832</v>
      </c>
      <c r="B423" s="12" t="s">
        <v>833</v>
      </c>
      <c r="C423" s="12" t="s">
        <v>1391</v>
      </c>
      <c r="D423" s="11" t="s">
        <v>267</v>
      </c>
      <c r="E423" s="11" t="s">
        <v>267</v>
      </c>
      <c r="F423" s="11" t="s">
        <v>1392</v>
      </c>
      <c r="G423" s="11" t="n">
        <v>630</v>
      </c>
      <c r="H423" s="11" t="n">
        <v>0</v>
      </c>
      <c r="I423" s="12" t="s">
        <v>525</v>
      </c>
      <c r="J423" s="15"/>
      <c r="M423" s="15"/>
    </row>
    <row r="424" s="14" customFormat="true" ht="56.7" hidden="false" customHeight="true" outlineLevel="0" collapsed="false">
      <c r="A424" s="11" t="s">
        <v>378</v>
      </c>
      <c r="B424" s="12" t="s">
        <v>379</v>
      </c>
      <c r="C424" s="12" t="s">
        <v>1393</v>
      </c>
      <c r="D424" s="11" t="s">
        <v>267</v>
      </c>
      <c r="E424" s="11" t="s">
        <v>267</v>
      </c>
      <c r="F424" s="11" t="s">
        <v>1394</v>
      </c>
      <c r="G424" s="11" t="n">
        <v>630</v>
      </c>
      <c r="H424" s="11" t="n">
        <v>0</v>
      </c>
      <c r="I424" s="12" t="s">
        <v>525</v>
      </c>
      <c r="J424" s="15"/>
      <c r="M424" s="15"/>
    </row>
    <row r="425" s="14" customFormat="true" ht="56.7" hidden="false" customHeight="true" outlineLevel="0" collapsed="false">
      <c r="A425" s="11" t="s">
        <v>386</v>
      </c>
      <c r="B425" s="12" t="s">
        <v>387</v>
      </c>
      <c r="C425" s="12" t="s">
        <v>1395</v>
      </c>
      <c r="D425" s="11" t="s">
        <v>267</v>
      </c>
      <c r="E425" s="11" t="s">
        <v>267</v>
      </c>
      <c r="F425" s="11" t="s">
        <v>1396</v>
      </c>
      <c r="G425" s="11" t="n">
        <v>720</v>
      </c>
      <c r="H425" s="11" t="n">
        <v>0</v>
      </c>
      <c r="I425" s="12" t="s">
        <v>634</v>
      </c>
      <c r="J425" s="15"/>
      <c r="M425" s="15"/>
    </row>
    <row r="426" s="14" customFormat="true" ht="56.7" hidden="false" customHeight="true" outlineLevel="0" collapsed="false">
      <c r="A426" s="11" t="s">
        <v>546</v>
      </c>
      <c r="B426" s="12" t="s">
        <v>547</v>
      </c>
      <c r="C426" s="12" t="s">
        <v>1397</v>
      </c>
      <c r="D426" s="11" t="s">
        <v>267</v>
      </c>
      <c r="E426" s="11" t="s">
        <v>267</v>
      </c>
      <c r="F426" s="11" t="s">
        <v>1398</v>
      </c>
      <c r="G426" s="11" t="n">
        <v>720</v>
      </c>
      <c r="H426" s="11" t="n">
        <v>0</v>
      </c>
      <c r="I426" s="12" t="s">
        <v>634</v>
      </c>
      <c r="J426" s="15"/>
      <c r="M426" s="15"/>
    </row>
    <row r="427" s="14" customFormat="true" ht="56.7" hidden="false" customHeight="true" outlineLevel="0" collapsed="false">
      <c r="A427" s="11" t="s">
        <v>562</v>
      </c>
      <c r="B427" s="12" t="s">
        <v>563</v>
      </c>
      <c r="C427" s="12" t="s">
        <v>1399</v>
      </c>
      <c r="D427" s="11" t="s">
        <v>267</v>
      </c>
      <c r="E427" s="11" t="s">
        <v>267</v>
      </c>
      <c r="F427" s="11" t="s">
        <v>1400</v>
      </c>
      <c r="G427" s="11" t="n">
        <v>90</v>
      </c>
      <c r="H427" s="11" t="n">
        <v>0</v>
      </c>
      <c r="I427" s="12" t="s">
        <v>398</v>
      </c>
      <c r="J427" s="15"/>
      <c r="M427" s="15"/>
    </row>
    <row r="428" s="14" customFormat="true" ht="56.7" hidden="false" customHeight="true" outlineLevel="0" collapsed="false">
      <c r="A428" s="11" t="s">
        <v>399</v>
      </c>
      <c r="B428" s="12" t="s">
        <v>400</v>
      </c>
      <c r="C428" s="12" t="s">
        <v>1401</v>
      </c>
      <c r="D428" s="11" t="s">
        <v>267</v>
      </c>
      <c r="E428" s="11" t="s">
        <v>267</v>
      </c>
      <c r="F428" s="11" t="s">
        <v>1402</v>
      </c>
      <c r="G428" s="11" t="n">
        <v>90</v>
      </c>
      <c r="H428" s="11" t="n">
        <v>0</v>
      </c>
      <c r="I428" s="12" t="s">
        <v>398</v>
      </c>
      <c r="J428" s="15"/>
      <c r="M428" s="15"/>
    </row>
    <row r="429" s="14" customFormat="true" ht="56.7" hidden="false" customHeight="true" outlineLevel="0" collapsed="false">
      <c r="A429" s="11" t="s">
        <v>394</v>
      </c>
      <c r="B429" s="12" t="s">
        <v>395</v>
      </c>
      <c r="C429" s="12" t="s">
        <v>1403</v>
      </c>
      <c r="D429" s="11" t="s">
        <v>267</v>
      </c>
      <c r="E429" s="11" t="s">
        <v>267</v>
      </c>
      <c r="F429" s="11" t="s">
        <v>1404</v>
      </c>
      <c r="G429" s="11" t="n">
        <v>90</v>
      </c>
      <c r="H429" s="11" t="n">
        <v>0</v>
      </c>
      <c r="I429" s="12" t="s">
        <v>398</v>
      </c>
      <c r="J429" s="15"/>
      <c r="M429" s="15"/>
    </row>
    <row r="430" s="14" customFormat="true" ht="56.7" hidden="false" customHeight="true" outlineLevel="0" collapsed="false">
      <c r="A430" s="11" t="s">
        <v>552</v>
      </c>
      <c r="B430" s="12" t="s">
        <v>553</v>
      </c>
      <c r="C430" s="12" t="s">
        <v>1405</v>
      </c>
      <c r="D430" s="11" t="s">
        <v>267</v>
      </c>
      <c r="E430" s="11" t="s">
        <v>267</v>
      </c>
      <c r="F430" s="11" t="s">
        <v>1406</v>
      </c>
      <c r="G430" s="11" t="n">
        <v>90</v>
      </c>
      <c r="H430" s="11" t="n">
        <v>0</v>
      </c>
      <c r="I430" s="12" t="s">
        <v>398</v>
      </c>
      <c r="J430" s="15"/>
      <c r="M430" s="15"/>
    </row>
    <row r="431" s="14" customFormat="true" ht="56.7" hidden="false" customHeight="true" outlineLevel="0" collapsed="false">
      <c r="A431" s="11" t="s">
        <v>411</v>
      </c>
      <c r="B431" s="12" t="s">
        <v>412</v>
      </c>
      <c r="C431" s="12" t="s">
        <v>1407</v>
      </c>
      <c r="D431" s="11" t="s">
        <v>267</v>
      </c>
      <c r="E431" s="11" t="s">
        <v>267</v>
      </c>
      <c r="F431" s="11" t="s">
        <v>1408</v>
      </c>
      <c r="G431" s="11" t="n">
        <v>630</v>
      </c>
      <c r="H431" s="11" t="n">
        <v>0</v>
      </c>
      <c r="I431" s="12" t="s">
        <v>525</v>
      </c>
      <c r="J431" s="15"/>
      <c r="M431" s="15"/>
    </row>
    <row r="432" s="14" customFormat="true" ht="56.7" hidden="false" customHeight="true" outlineLevel="0" collapsed="false">
      <c r="A432" s="11" t="s">
        <v>511</v>
      </c>
      <c r="B432" s="12" t="s">
        <v>512</v>
      </c>
      <c r="C432" s="18" t="s">
        <v>1409</v>
      </c>
      <c r="D432" s="11" t="s">
        <v>267</v>
      </c>
      <c r="E432" s="11" t="s">
        <v>267</v>
      </c>
      <c r="F432" s="11" t="s">
        <v>1410</v>
      </c>
      <c r="G432" s="11" t="n">
        <v>1012.42</v>
      </c>
      <c r="H432" s="11" t="n">
        <v>0</v>
      </c>
      <c r="I432" s="12" t="s">
        <v>1067</v>
      </c>
      <c r="J432" s="15"/>
      <c r="M432" s="15"/>
    </row>
    <row r="433" s="14" customFormat="true" ht="56.7" hidden="false" customHeight="true" outlineLevel="0" collapsed="false">
      <c r="A433" s="11" t="s">
        <v>479</v>
      </c>
      <c r="B433" s="12" t="s">
        <v>480</v>
      </c>
      <c r="C433" s="12" t="s">
        <v>1411</v>
      </c>
      <c r="D433" s="11" t="s">
        <v>267</v>
      </c>
      <c r="E433" s="11" t="s">
        <v>267</v>
      </c>
      <c r="F433" s="11" t="s">
        <v>1412</v>
      </c>
      <c r="G433" s="11" t="n">
        <v>506.22</v>
      </c>
      <c r="H433" s="11" t="n">
        <v>0</v>
      </c>
      <c r="I433" s="12" t="s">
        <v>807</v>
      </c>
      <c r="J433" s="15"/>
      <c r="M433" s="15"/>
    </row>
    <row r="434" s="14" customFormat="true" ht="56.7" hidden="false" customHeight="true" outlineLevel="0" collapsed="false">
      <c r="A434" s="11" t="s">
        <v>463</v>
      </c>
      <c r="B434" s="12" t="s">
        <v>464</v>
      </c>
      <c r="C434" s="12" t="s">
        <v>1413</v>
      </c>
      <c r="D434" s="11" t="s">
        <v>267</v>
      </c>
      <c r="E434" s="11" t="s">
        <v>267</v>
      </c>
      <c r="F434" s="11" t="s">
        <v>1414</v>
      </c>
      <c r="G434" s="11" t="n">
        <v>154.94</v>
      </c>
      <c r="H434" s="11" t="n">
        <v>0</v>
      </c>
      <c r="I434" s="12" t="s">
        <v>607</v>
      </c>
      <c r="J434" s="15"/>
      <c r="M434" s="15"/>
    </row>
    <row r="435" s="14" customFormat="true" ht="56.7" hidden="false" customHeight="true" outlineLevel="0" collapsed="false">
      <c r="A435" s="11" t="s">
        <v>1415</v>
      </c>
      <c r="B435" s="12" t="s">
        <v>1416</v>
      </c>
      <c r="C435" s="12" t="s">
        <v>1417</v>
      </c>
      <c r="D435" s="11" t="s">
        <v>23</v>
      </c>
      <c r="E435" s="11" t="s">
        <v>30</v>
      </c>
      <c r="F435" s="11" t="s">
        <v>1418</v>
      </c>
      <c r="G435" s="11" t="n">
        <v>1335.2</v>
      </c>
      <c r="H435" s="11" t="n">
        <v>0</v>
      </c>
      <c r="I435" s="12" t="s">
        <v>1419</v>
      </c>
      <c r="J435" s="15"/>
      <c r="M435" s="15"/>
    </row>
    <row r="436" s="14" customFormat="true" ht="56.7" hidden="false" customHeight="true" outlineLevel="0" collapsed="false">
      <c r="A436" s="11" t="s">
        <v>1420</v>
      </c>
      <c r="B436" s="12" t="s">
        <v>1421</v>
      </c>
      <c r="C436" s="12" t="s">
        <v>1422</v>
      </c>
      <c r="D436" s="11" t="s">
        <v>23</v>
      </c>
      <c r="E436" s="11" t="s">
        <v>30</v>
      </c>
      <c r="F436" s="11" t="s">
        <v>1423</v>
      </c>
      <c r="G436" s="11" t="n">
        <v>2730</v>
      </c>
      <c r="H436" s="11" t="n">
        <v>0</v>
      </c>
      <c r="I436" s="12" t="s">
        <v>1424</v>
      </c>
      <c r="J436" s="15"/>
      <c r="M436" s="15"/>
    </row>
    <row r="437" s="14" customFormat="true" ht="56.7" hidden="false" customHeight="true" outlineLevel="0" collapsed="false">
      <c r="A437" s="11" t="s">
        <v>390</v>
      </c>
      <c r="B437" s="12" t="s">
        <v>391</v>
      </c>
      <c r="C437" s="12" t="s">
        <v>1425</v>
      </c>
      <c r="D437" s="11" t="s">
        <v>267</v>
      </c>
      <c r="E437" s="11" t="s">
        <v>267</v>
      </c>
      <c r="F437" s="11" t="s">
        <v>1426</v>
      </c>
      <c r="G437" s="11" t="n">
        <v>100.28</v>
      </c>
      <c r="H437" s="11" t="n">
        <v>0</v>
      </c>
      <c r="I437" s="12" t="s">
        <v>1427</v>
      </c>
      <c r="J437" s="15"/>
      <c r="M437" s="15"/>
    </row>
    <row r="438" s="14" customFormat="true" ht="56.7" hidden="false" customHeight="true" outlineLevel="0" collapsed="false">
      <c r="A438" s="11" t="s">
        <v>526</v>
      </c>
      <c r="B438" s="12" t="s">
        <v>527</v>
      </c>
      <c r="C438" s="12" t="s">
        <v>1428</v>
      </c>
      <c r="D438" s="11" t="s">
        <v>267</v>
      </c>
      <c r="E438" s="11" t="s">
        <v>267</v>
      </c>
      <c r="F438" s="11" t="s">
        <v>1429</v>
      </c>
      <c r="G438" s="11" t="n">
        <v>100.28</v>
      </c>
      <c r="H438" s="11" t="n">
        <v>0</v>
      </c>
      <c r="I438" s="12" t="s">
        <v>1427</v>
      </c>
      <c r="J438" s="15"/>
      <c r="M438" s="15"/>
    </row>
    <row r="439" s="14" customFormat="true" ht="56.7" hidden="false" customHeight="true" outlineLevel="0" collapsed="false">
      <c r="A439" s="11" t="s">
        <v>249</v>
      </c>
      <c r="B439" s="12" t="s">
        <v>250</v>
      </c>
      <c r="C439" s="12" t="s">
        <v>1430</v>
      </c>
      <c r="D439" s="11" t="s">
        <v>23</v>
      </c>
      <c r="E439" s="11" t="s">
        <v>24</v>
      </c>
      <c r="F439" s="11" t="s">
        <v>1431</v>
      </c>
      <c r="G439" s="11" t="n">
        <v>4697.84</v>
      </c>
      <c r="H439" s="11" t="n">
        <v>0</v>
      </c>
      <c r="I439" s="12" t="s">
        <v>1432</v>
      </c>
      <c r="J439" s="15"/>
      <c r="M439" s="15"/>
    </row>
    <row r="440" s="14" customFormat="true" ht="56.7" hidden="false" customHeight="true" outlineLevel="0" collapsed="false">
      <c r="A440" s="11" t="s">
        <v>180</v>
      </c>
      <c r="B440" s="12" t="s">
        <v>181</v>
      </c>
      <c r="C440" s="12" t="s">
        <v>1433</v>
      </c>
      <c r="D440" s="11" t="s">
        <v>267</v>
      </c>
      <c r="E440" s="11" t="s">
        <v>267</v>
      </c>
      <c r="F440" s="11" t="s">
        <v>1434</v>
      </c>
      <c r="G440" s="11" t="n">
        <v>200518.34</v>
      </c>
      <c r="H440" s="11" t="n">
        <v>25489.62</v>
      </c>
      <c r="I440" s="12" t="s">
        <v>1435</v>
      </c>
      <c r="J440" s="0"/>
      <c r="M440" s="15"/>
    </row>
    <row r="441" s="14" customFormat="true" ht="56.7" hidden="false" customHeight="true" outlineLevel="0" collapsed="false">
      <c r="A441" s="11" t="s">
        <v>490</v>
      </c>
      <c r="B441" s="12" t="s">
        <v>491</v>
      </c>
      <c r="C441" s="12" t="s">
        <v>1436</v>
      </c>
      <c r="D441" s="11" t="s">
        <v>267</v>
      </c>
      <c r="E441" s="11" t="s">
        <v>267</v>
      </c>
      <c r="F441" s="11" t="s">
        <v>1437</v>
      </c>
      <c r="G441" s="11" t="n">
        <v>309.85</v>
      </c>
      <c r="H441" s="11" t="n">
        <v>0</v>
      </c>
      <c r="I441" s="12" t="s">
        <v>494</v>
      </c>
      <c r="J441" s="15"/>
      <c r="M441" s="15"/>
    </row>
    <row r="442" s="14" customFormat="true" ht="56.7" hidden="false" customHeight="true" outlineLevel="0" collapsed="false">
      <c r="A442" s="11" t="s">
        <v>717</v>
      </c>
      <c r="B442" s="12" t="s">
        <v>718</v>
      </c>
      <c r="C442" s="12" t="s">
        <v>1438</v>
      </c>
      <c r="D442" s="11" t="s">
        <v>267</v>
      </c>
      <c r="E442" s="11" t="s">
        <v>267</v>
      </c>
      <c r="F442" s="11" t="s">
        <v>1439</v>
      </c>
      <c r="G442" s="11" t="n">
        <v>289.71</v>
      </c>
      <c r="H442" s="11" t="n">
        <v>0</v>
      </c>
      <c r="I442" s="12" t="s">
        <v>499</v>
      </c>
      <c r="J442" s="15"/>
      <c r="M442" s="15"/>
    </row>
    <row r="443" s="14" customFormat="true" ht="56.7" hidden="false" customHeight="true" outlineLevel="0" collapsed="false">
      <c r="A443" s="11" t="s">
        <v>500</v>
      </c>
      <c r="B443" s="12" t="s">
        <v>501</v>
      </c>
      <c r="C443" s="12" t="s">
        <v>1440</v>
      </c>
      <c r="D443" s="11" t="s">
        <v>267</v>
      </c>
      <c r="E443" s="11" t="s">
        <v>267</v>
      </c>
      <c r="F443" s="11" t="s">
        <v>1441</v>
      </c>
      <c r="G443" s="11" t="n">
        <v>77.47</v>
      </c>
      <c r="H443" s="11" t="n">
        <v>0</v>
      </c>
      <c r="I443" s="12" t="s">
        <v>295</v>
      </c>
      <c r="J443" s="15"/>
      <c r="M443" s="15"/>
    </row>
    <row r="444" s="14" customFormat="true" ht="56.7" hidden="false" customHeight="true" outlineLevel="0" collapsed="false">
      <c r="A444" s="11" t="s">
        <v>717</v>
      </c>
      <c r="B444" s="12" t="s">
        <v>718</v>
      </c>
      <c r="C444" s="12" t="s">
        <v>1442</v>
      </c>
      <c r="D444" s="11" t="s">
        <v>267</v>
      </c>
      <c r="E444" s="11" t="s">
        <v>267</v>
      </c>
      <c r="F444" s="11" t="s">
        <v>1443</v>
      </c>
      <c r="G444" s="11" t="n">
        <v>289.71</v>
      </c>
      <c r="H444" s="11" t="n">
        <v>0</v>
      </c>
      <c r="I444" s="12" t="s">
        <v>499</v>
      </c>
      <c r="J444" s="15"/>
      <c r="M444" s="15"/>
    </row>
    <row r="445" s="14" customFormat="true" ht="56.7" hidden="false" customHeight="true" outlineLevel="0" collapsed="false">
      <c r="A445" s="11" t="s">
        <v>500</v>
      </c>
      <c r="B445" s="12" t="s">
        <v>501</v>
      </c>
      <c r="C445" s="12" t="s">
        <v>1444</v>
      </c>
      <c r="D445" s="11" t="s">
        <v>267</v>
      </c>
      <c r="E445" s="11" t="s">
        <v>267</v>
      </c>
      <c r="F445" s="11" t="s">
        <v>1445</v>
      </c>
      <c r="G445" s="11" t="n">
        <v>77.47</v>
      </c>
      <c r="H445" s="11" t="n">
        <v>0</v>
      </c>
      <c r="I445" s="12" t="s">
        <v>295</v>
      </c>
      <c r="J445" s="15"/>
      <c r="M445" s="15"/>
    </row>
    <row r="446" s="14" customFormat="true" ht="56.7" hidden="false" customHeight="true" outlineLevel="0" collapsed="false">
      <c r="A446" s="11" t="s">
        <v>490</v>
      </c>
      <c r="B446" s="12" t="s">
        <v>491</v>
      </c>
      <c r="C446" s="12" t="s">
        <v>1446</v>
      </c>
      <c r="D446" s="11" t="s">
        <v>267</v>
      </c>
      <c r="E446" s="11" t="s">
        <v>267</v>
      </c>
      <c r="F446" s="11" t="s">
        <v>1447</v>
      </c>
      <c r="G446" s="11" t="n">
        <v>309.85</v>
      </c>
      <c r="H446" s="11" t="n">
        <v>0</v>
      </c>
      <c r="I446" s="12" t="s">
        <v>494</v>
      </c>
      <c r="J446" s="15"/>
      <c r="M446" s="15"/>
    </row>
    <row r="447" s="14" customFormat="true" ht="56.7" hidden="false" customHeight="true" outlineLevel="0" collapsed="false">
      <c r="A447" s="11" t="s">
        <v>717</v>
      </c>
      <c r="B447" s="12" t="s">
        <v>718</v>
      </c>
      <c r="C447" s="12" t="s">
        <v>1448</v>
      </c>
      <c r="D447" s="11" t="s">
        <v>267</v>
      </c>
      <c r="E447" s="11" t="s">
        <v>267</v>
      </c>
      <c r="F447" s="11" t="s">
        <v>1449</v>
      </c>
      <c r="G447" s="11" t="n">
        <v>289.71</v>
      </c>
      <c r="H447" s="11" t="n">
        <v>0</v>
      </c>
      <c r="I447" s="12" t="s">
        <v>499</v>
      </c>
      <c r="J447" s="15"/>
      <c r="M447" s="15"/>
    </row>
    <row r="448" s="14" customFormat="true" ht="56.7" hidden="false" customHeight="true" outlineLevel="0" collapsed="false">
      <c r="A448" s="11" t="s">
        <v>500</v>
      </c>
      <c r="B448" s="12" t="s">
        <v>501</v>
      </c>
      <c r="C448" s="12" t="s">
        <v>1450</v>
      </c>
      <c r="D448" s="11" t="s">
        <v>267</v>
      </c>
      <c r="E448" s="11" t="s">
        <v>267</v>
      </c>
      <c r="F448" s="11" t="s">
        <v>1451</v>
      </c>
      <c r="G448" s="11" t="n">
        <v>77.47</v>
      </c>
      <c r="H448" s="11" t="n">
        <v>0</v>
      </c>
      <c r="I448" s="12" t="s">
        <v>295</v>
      </c>
      <c r="J448" s="15"/>
      <c r="M448" s="15"/>
    </row>
    <row r="449" s="14" customFormat="true" ht="56.7" hidden="false" customHeight="true" outlineLevel="0" collapsed="false">
      <c r="A449" s="11" t="s">
        <v>490</v>
      </c>
      <c r="B449" s="12" t="s">
        <v>491</v>
      </c>
      <c r="C449" s="12" t="s">
        <v>1452</v>
      </c>
      <c r="D449" s="11" t="s">
        <v>267</v>
      </c>
      <c r="E449" s="11" t="s">
        <v>267</v>
      </c>
      <c r="F449" s="11" t="s">
        <v>1453</v>
      </c>
      <c r="G449" s="11" t="n">
        <v>309.85</v>
      </c>
      <c r="H449" s="11" t="n">
        <v>0</v>
      </c>
      <c r="I449" s="12" t="s">
        <v>494</v>
      </c>
      <c r="J449" s="15"/>
      <c r="M449" s="15"/>
    </row>
    <row r="450" s="14" customFormat="true" ht="56.7" hidden="false" customHeight="true" outlineLevel="0" collapsed="false">
      <c r="A450" s="11" t="s">
        <v>717</v>
      </c>
      <c r="B450" s="12" t="s">
        <v>718</v>
      </c>
      <c r="C450" s="12" t="s">
        <v>1454</v>
      </c>
      <c r="D450" s="11" t="s">
        <v>267</v>
      </c>
      <c r="E450" s="11" t="s">
        <v>267</v>
      </c>
      <c r="F450" s="11" t="s">
        <v>1455</v>
      </c>
      <c r="G450" s="11" t="n">
        <v>289.71</v>
      </c>
      <c r="H450" s="11" t="n">
        <v>0</v>
      </c>
      <c r="I450" s="12" t="s">
        <v>499</v>
      </c>
      <c r="J450" s="15"/>
      <c r="M450" s="15"/>
    </row>
    <row r="451" s="14" customFormat="true" ht="56.7" hidden="false" customHeight="true" outlineLevel="0" collapsed="false">
      <c r="A451" s="11" t="s">
        <v>500</v>
      </c>
      <c r="B451" s="12" t="s">
        <v>501</v>
      </c>
      <c r="C451" s="12" t="s">
        <v>1456</v>
      </c>
      <c r="D451" s="11" t="s">
        <v>267</v>
      </c>
      <c r="E451" s="11" t="s">
        <v>267</v>
      </c>
      <c r="F451" s="11" t="s">
        <v>1457</v>
      </c>
      <c r="G451" s="11" t="n">
        <v>77.47</v>
      </c>
      <c r="H451" s="11" t="n">
        <v>0</v>
      </c>
      <c r="I451" s="12" t="s">
        <v>295</v>
      </c>
      <c r="J451" s="15"/>
      <c r="M451" s="15"/>
    </row>
    <row r="452" s="14" customFormat="true" ht="56.7" hidden="false" customHeight="true" outlineLevel="0" collapsed="false">
      <c r="A452" s="11" t="s">
        <v>504</v>
      </c>
      <c r="B452" s="12" t="s">
        <v>505</v>
      </c>
      <c r="C452" s="12" t="s">
        <v>1458</v>
      </c>
      <c r="D452" s="11" t="s">
        <v>267</v>
      </c>
      <c r="E452" s="11" t="s">
        <v>267</v>
      </c>
      <c r="F452" s="11" t="s">
        <v>1459</v>
      </c>
      <c r="G452" s="11" t="n">
        <v>232.41</v>
      </c>
      <c r="H452" s="11" t="n">
        <v>0</v>
      </c>
      <c r="I452" s="12" t="s">
        <v>1460</v>
      </c>
      <c r="J452" s="15"/>
      <c r="M452" s="15"/>
    </row>
    <row r="453" s="14" customFormat="true" ht="56.7" hidden="false" customHeight="true" outlineLevel="0" collapsed="false">
      <c r="A453" s="11" t="s">
        <v>275</v>
      </c>
      <c r="B453" s="12" t="s">
        <v>276</v>
      </c>
      <c r="C453" s="12" t="s">
        <v>1461</v>
      </c>
      <c r="D453" s="11" t="s">
        <v>267</v>
      </c>
      <c r="E453" s="11" t="s">
        <v>267</v>
      </c>
      <c r="F453" s="11" t="s">
        <v>1462</v>
      </c>
      <c r="G453" s="11" t="n">
        <v>270.82</v>
      </c>
      <c r="H453" s="11" t="n">
        <v>0</v>
      </c>
      <c r="I453" s="12" t="s">
        <v>279</v>
      </c>
      <c r="J453" s="15"/>
      <c r="M453" s="15"/>
    </row>
    <row r="454" s="14" customFormat="true" ht="56.7" hidden="false" customHeight="true" outlineLevel="0" collapsed="false">
      <c r="A454" s="11" t="s">
        <v>1109</v>
      </c>
      <c r="B454" s="12" t="s">
        <v>1110</v>
      </c>
      <c r="C454" s="12" t="s">
        <v>1463</v>
      </c>
      <c r="D454" s="11" t="s">
        <v>267</v>
      </c>
      <c r="E454" s="11" t="s">
        <v>267</v>
      </c>
      <c r="F454" s="11" t="s">
        <v>1464</v>
      </c>
      <c r="G454" s="11" t="n">
        <v>309.88</v>
      </c>
      <c r="H454" s="11" t="n">
        <v>0</v>
      </c>
      <c r="I454" s="12" t="s">
        <v>316</v>
      </c>
      <c r="J454" s="15"/>
      <c r="M454" s="15"/>
    </row>
    <row r="455" s="14" customFormat="true" ht="56.7" hidden="false" customHeight="true" outlineLevel="0" collapsed="false">
      <c r="A455" s="11" t="s">
        <v>723</v>
      </c>
      <c r="B455" s="12" t="s">
        <v>724</v>
      </c>
      <c r="C455" s="12" t="s">
        <v>1465</v>
      </c>
      <c r="D455" s="11" t="s">
        <v>267</v>
      </c>
      <c r="E455" s="11" t="s">
        <v>267</v>
      </c>
      <c r="F455" s="11" t="s">
        <v>1466</v>
      </c>
      <c r="G455" s="11" t="n">
        <v>309.88</v>
      </c>
      <c r="H455" s="11" t="n">
        <v>0</v>
      </c>
      <c r="I455" s="12" t="s">
        <v>316</v>
      </c>
      <c r="J455" s="15"/>
      <c r="M455" s="15"/>
    </row>
    <row r="456" s="14" customFormat="true" ht="56.7" hidden="false" customHeight="true" outlineLevel="0" collapsed="false">
      <c r="A456" s="11" t="s">
        <v>608</v>
      </c>
      <c r="B456" s="12" t="s">
        <v>609</v>
      </c>
      <c r="C456" s="12" t="s">
        <v>1467</v>
      </c>
      <c r="D456" s="11" t="s">
        <v>267</v>
      </c>
      <c r="E456" s="11" t="s">
        <v>267</v>
      </c>
      <c r="F456" s="11" t="s">
        <v>1468</v>
      </c>
      <c r="G456" s="11" t="n">
        <v>253.11</v>
      </c>
      <c r="H456" s="11" t="n">
        <v>0</v>
      </c>
      <c r="I456" s="12" t="s">
        <v>285</v>
      </c>
      <c r="J456" s="15"/>
      <c r="M456" s="15"/>
    </row>
    <row r="457" s="14" customFormat="true" ht="56.7" hidden="false" customHeight="true" outlineLevel="0" collapsed="false">
      <c r="A457" s="11" t="s">
        <v>1038</v>
      </c>
      <c r="B457" s="12" t="s">
        <v>1039</v>
      </c>
      <c r="C457" s="12" t="s">
        <v>1469</v>
      </c>
      <c r="D457" s="11" t="s">
        <v>267</v>
      </c>
      <c r="E457" s="11" t="s">
        <v>267</v>
      </c>
      <c r="F457" s="11" t="s">
        <v>1470</v>
      </c>
      <c r="G457" s="11" t="n">
        <v>579.42</v>
      </c>
      <c r="H457" s="11" t="n">
        <v>0</v>
      </c>
      <c r="I457" s="12" t="s">
        <v>269</v>
      </c>
      <c r="J457" s="15"/>
      <c r="M457" s="15"/>
    </row>
    <row r="458" s="14" customFormat="true" ht="56.7" hidden="false" customHeight="true" outlineLevel="0" collapsed="false">
      <c r="A458" s="11" t="s">
        <v>286</v>
      </c>
      <c r="B458" s="12" t="s">
        <v>287</v>
      </c>
      <c r="C458" s="12" t="s">
        <v>1471</v>
      </c>
      <c r="D458" s="11" t="s">
        <v>267</v>
      </c>
      <c r="E458" s="11" t="s">
        <v>267</v>
      </c>
      <c r="F458" s="11" t="s">
        <v>1472</v>
      </c>
      <c r="G458" s="11" t="n">
        <v>1722.98</v>
      </c>
      <c r="H458" s="11" t="n">
        <v>0</v>
      </c>
      <c r="I458" s="12" t="s">
        <v>574</v>
      </c>
      <c r="J458" s="15"/>
      <c r="M458" s="15"/>
    </row>
    <row r="459" s="14" customFormat="true" ht="56.7" hidden="false" customHeight="true" outlineLevel="0" collapsed="false">
      <c r="A459" s="11" t="s">
        <v>1473</v>
      </c>
      <c r="B459" s="12" t="s">
        <v>1474</v>
      </c>
      <c r="C459" s="12" t="s">
        <v>1475</v>
      </c>
      <c r="D459" s="11" t="s">
        <v>23</v>
      </c>
      <c r="E459" s="11" t="s">
        <v>30</v>
      </c>
      <c r="F459" s="11" t="s">
        <v>1476</v>
      </c>
      <c r="G459" s="11" t="n">
        <v>7920</v>
      </c>
      <c r="H459" s="11" t="n">
        <v>0</v>
      </c>
      <c r="I459" s="12" t="s">
        <v>1477</v>
      </c>
      <c r="J459" s="0"/>
      <c r="M459" s="15"/>
    </row>
    <row r="460" s="14" customFormat="true" ht="56.7" hidden="false" customHeight="true" outlineLevel="0" collapsed="false">
      <c r="A460" s="11" t="s">
        <v>1478</v>
      </c>
      <c r="B460" s="12" t="s">
        <v>1479</v>
      </c>
      <c r="C460" s="12" t="s">
        <v>1480</v>
      </c>
      <c r="D460" s="11" t="s">
        <v>23</v>
      </c>
      <c r="E460" s="11" t="s">
        <v>24</v>
      </c>
      <c r="F460" s="11" t="s">
        <v>1481</v>
      </c>
      <c r="G460" s="11" t="n">
        <v>90240</v>
      </c>
      <c r="H460" s="11" t="n">
        <v>0</v>
      </c>
      <c r="I460" s="12" t="s">
        <v>26</v>
      </c>
      <c r="J460" s="0"/>
      <c r="M460" s="15"/>
    </row>
    <row r="461" s="14" customFormat="true" ht="56.7" hidden="false" customHeight="true" outlineLevel="0" collapsed="false">
      <c r="A461" s="11" t="s">
        <v>1482</v>
      </c>
      <c r="B461" s="12" t="s">
        <v>1483</v>
      </c>
      <c r="C461" s="12" t="s">
        <v>1484</v>
      </c>
      <c r="D461" s="11" t="s">
        <v>23</v>
      </c>
      <c r="E461" s="11" t="s">
        <v>24</v>
      </c>
      <c r="F461" s="11" t="s">
        <v>1485</v>
      </c>
      <c r="G461" s="11" t="n">
        <v>78851.66</v>
      </c>
      <c r="H461" s="11" t="n">
        <v>10285</v>
      </c>
      <c r="I461" s="12" t="s">
        <v>1486</v>
      </c>
      <c r="J461" s="0"/>
      <c r="M461" s="15"/>
    </row>
    <row r="462" s="14" customFormat="true" ht="56.7" hidden="false" customHeight="true" outlineLevel="0" collapsed="false">
      <c r="A462" s="11" t="s">
        <v>206</v>
      </c>
      <c r="B462" s="12" t="s">
        <v>207</v>
      </c>
      <c r="C462" s="12" t="s">
        <v>1487</v>
      </c>
      <c r="D462" s="11" t="s">
        <v>23</v>
      </c>
      <c r="E462" s="11" t="s">
        <v>36</v>
      </c>
      <c r="F462" s="11" t="s">
        <v>1488</v>
      </c>
      <c r="G462" s="11" t="n">
        <v>59057.62</v>
      </c>
      <c r="H462" s="11" t="n">
        <v>7571.49</v>
      </c>
      <c r="I462" s="12" t="s">
        <v>1489</v>
      </c>
      <c r="J462" s="0"/>
      <c r="M462" s="15"/>
    </row>
    <row r="463" s="14" customFormat="true" ht="56.7" hidden="false" customHeight="true" outlineLevel="0" collapsed="false">
      <c r="A463" s="11" t="s">
        <v>1317</v>
      </c>
      <c r="B463" s="12" t="s">
        <v>1318</v>
      </c>
      <c r="C463" s="12" t="s">
        <v>1490</v>
      </c>
      <c r="D463" s="11" t="s">
        <v>23</v>
      </c>
      <c r="E463" s="11" t="s">
        <v>36</v>
      </c>
      <c r="F463" s="11" t="s">
        <v>1491</v>
      </c>
      <c r="G463" s="11" t="n">
        <v>395.91</v>
      </c>
      <c r="H463" s="11" t="n">
        <v>0</v>
      </c>
      <c r="I463" s="12" t="s">
        <v>1492</v>
      </c>
      <c r="J463" s="15"/>
      <c r="M463" s="15"/>
    </row>
    <row r="464" s="14" customFormat="true" ht="56.7" hidden="false" customHeight="true" outlineLevel="0" collapsed="false">
      <c r="A464" s="11" t="s">
        <v>308</v>
      </c>
      <c r="B464" s="12" t="s">
        <v>309</v>
      </c>
      <c r="C464" s="12" t="s">
        <v>1493</v>
      </c>
      <c r="D464" s="11" t="s">
        <v>267</v>
      </c>
      <c r="E464" s="11" t="s">
        <v>267</v>
      </c>
      <c r="F464" s="11" t="s">
        <v>1494</v>
      </c>
      <c r="G464" s="11" t="n">
        <v>77.47</v>
      </c>
      <c r="H464" s="11" t="n">
        <v>0</v>
      </c>
      <c r="I464" s="12" t="s">
        <v>295</v>
      </c>
      <c r="J464" s="15"/>
      <c r="M464" s="15"/>
    </row>
    <row r="465" s="14" customFormat="true" ht="56.7" hidden="false" customHeight="true" outlineLevel="0" collapsed="false">
      <c r="A465" s="11" t="s">
        <v>357</v>
      </c>
      <c r="B465" s="12" t="s">
        <v>358</v>
      </c>
      <c r="C465" s="12" t="s">
        <v>1495</v>
      </c>
      <c r="D465" s="11" t="s">
        <v>267</v>
      </c>
      <c r="E465" s="11" t="s">
        <v>267</v>
      </c>
      <c r="F465" s="11" t="s">
        <v>1496</v>
      </c>
      <c r="G465" s="11" t="n">
        <v>630</v>
      </c>
      <c r="H465" s="11" t="n">
        <v>0</v>
      </c>
      <c r="I465" s="12" t="s">
        <v>525</v>
      </c>
      <c r="J465" s="15"/>
      <c r="M465" s="15"/>
    </row>
    <row r="466" s="14" customFormat="true" ht="56.7" hidden="false" customHeight="true" outlineLevel="0" collapsed="false">
      <c r="A466" s="11" t="s">
        <v>774</v>
      </c>
      <c r="B466" s="12" t="s">
        <v>775</v>
      </c>
      <c r="C466" s="12" t="s">
        <v>1497</v>
      </c>
      <c r="D466" s="11" t="s">
        <v>267</v>
      </c>
      <c r="E466" s="11" t="s">
        <v>267</v>
      </c>
      <c r="F466" s="11" t="s">
        <v>1498</v>
      </c>
      <c r="G466" s="11" t="n">
        <v>77.47</v>
      </c>
      <c r="H466" s="11" t="n">
        <v>0</v>
      </c>
      <c r="I466" s="12" t="s">
        <v>295</v>
      </c>
      <c r="J466" s="15"/>
      <c r="M466" s="15"/>
    </row>
    <row r="467" s="14" customFormat="true" ht="56.7" hidden="false" customHeight="true" outlineLevel="0" collapsed="false">
      <c r="A467" s="11" t="s">
        <v>526</v>
      </c>
      <c r="B467" s="12" t="s">
        <v>527</v>
      </c>
      <c r="C467" s="12" t="s">
        <v>1499</v>
      </c>
      <c r="D467" s="11" t="s">
        <v>267</v>
      </c>
      <c r="E467" s="11" t="s">
        <v>267</v>
      </c>
      <c r="F467" s="11" t="s">
        <v>1500</v>
      </c>
      <c r="G467" s="11" t="n">
        <v>180</v>
      </c>
      <c r="H467" s="11" t="n">
        <v>0</v>
      </c>
      <c r="I467" s="12" t="s">
        <v>784</v>
      </c>
      <c r="J467" s="15"/>
      <c r="M467" s="15"/>
    </row>
    <row r="468" s="14" customFormat="true" ht="56.7" hidden="false" customHeight="true" outlineLevel="0" collapsed="false">
      <c r="A468" s="11" t="s">
        <v>382</v>
      </c>
      <c r="B468" s="12" t="s">
        <v>383</v>
      </c>
      <c r="C468" s="12" t="s">
        <v>1501</v>
      </c>
      <c r="D468" s="11" t="s">
        <v>267</v>
      </c>
      <c r="E468" s="11" t="s">
        <v>267</v>
      </c>
      <c r="F468" s="11" t="s">
        <v>1502</v>
      </c>
      <c r="G468" s="11" t="n">
        <v>540</v>
      </c>
      <c r="H468" s="11" t="n">
        <v>0</v>
      </c>
      <c r="I468" s="12" t="s">
        <v>829</v>
      </c>
      <c r="J468" s="15"/>
      <c r="M468" s="15"/>
    </row>
    <row r="469" s="14" customFormat="true" ht="56.7" hidden="false" customHeight="true" outlineLevel="0" collapsed="false">
      <c r="A469" s="11" t="s">
        <v>540</v>
      </c>
      <c r="B469" s="12" t="s">
        <v>541</v>
      </c>
      <c r="C469" s="12" t="s">
        <v>1503</v>
      </c>
      <c r="D469" s="11" t="s">
        <v>267</v>
      </c>
      <c r="E469" s="11" t="s">
        <v>267</v>
      </c>
      <c r="F469" s="11" t="s">
        <v>1504</v>
      </c>
      <c r="G469" s="11" t="n">
        <v>90</v>
      </c>
      <c r="H469" s="11" t="n">
        <v>0</v>
      </c>
      <c r="I469" s="12" t="s">
        <v>398</v>
      </c>
      <c r="J469" s="15"/>
      <c r="M469" s="15"/>
    </row>
    <row r="470" s="14" customFormat="true" ht="56.7" hidden="false" customHeight="true" outlineLevel="0" collapsed="false">
      <c r="A470" s="11" t="s">
        <v>366</v>
      </c>
      <c r="B470" s="12" t="s">
        <v>367</v>
      </c>
      <c r="C470" s="12" t="s">
        <v>1505</v>
      </c>
      <c r="D470" s="11" t="s">
        <v>267</v>
      </c>
      <c r="E470" s="11" t="s">
        <v>267</v>
      </c>
      <c r="F470" s="11" t="s">
        <v>1506</v>
      </c>
      <c r="G470" s="11" t="n">
        <v>630</v>
      </c>
      <c r="H470" s="11" t="n">
        <v>0</v>
      </c>
      <c r="I470" s="12" t="s">
        <v>525</v>
      </c>
      <c r="J470" s="15"/>
      <c r="M470" s="15"/>
    </row>
    <row r="471" s="14" customFormat="true" ht="56.7" hidden="false" customHeight="true" outlineLevel="0" collapsed="false">
      <c r="A471" s="11" t="s">
        <v>370</v>
      </c>
      <c r="B471" s="12" t="s">
        <v>371</v>
      </c>
      <c r="C471" s="12" t="s">
        <v>1507</v>
      </c>
      <c r="D471" s="11" t="s">
        <v>267</v>
      </c>
      <c r="E471" s="11" t="s">
        <v>267</v>
      </c>
      <c r="F471" s="11" t="s">
        <v>1508</v>
      </c>
      <c r="G471" s="11" t="n">
        <v>540</v>
      </c>
      <c r="H471" s="11" t="n">
        <v>0</v>
      </c>
      <c r="I471" s="12" t="s">
        <v>829</v>
      </c>
      <c r="J471" s="15"/>
      <c r="M471" s="15"/>
    </row>
    <row r="472" s="14" customFormat="true" ht="56.7" hidden="false" customHeight="true" outlineLevel="0" collapsed="false">
      <c r="A472" s="11" t="s">
        <v>374</v>
      </c>
      <c r="B472" s="12" t="s">
        <v>375</v>
      </c>
      <c r="C472" s="12" t="s">
        <v>1509</v>
      </c>
      <c r="D472" s="11" t="s">
        <v>267</v>
      </c>
      <c r="E472" s="11" t="s">
        <v>267</v>
      </c>
      <c r="F472" s="11" t="s">
        <v>1510</v>
      </c>
      <c r="G472" s="11" t="n">
        <v>540</v>
      </c>
      <c r="H472" s="11" t="n">
        <v>0</v>
      </c>
      <c r="I472" s="12" t="s">
        <v>829</v>
      </c>
      <c r="J472" s="15"/>
      <c r="M472" s="15"/>
    </row>
    <row r="473" s="14" customFormat="true" ht="56.7" hidden="false" customHeight="true" outlineLevel="0" collapsed="false">
      <c r="A473" s="11" t="s">
        <v>832</v>
      </c>
      <c r="B473" s="12" t="s">
        <v>833</v>
      </c>
      <c r="C473" s="12" t="s">
        <v>1511</v>
      </c>
      <c r="D473" s="11" t="s">
        <v>267</v>
      </c>
      <c r="E473" s="11" t="s">
        <v>267</v>
      </c>
      <c r="F473" s="11" t="s">
        <v>1512</v>
      </c>
      <c r="G473" s="11" t="n">
        <v>630</v>
      </c>
      <c r="H473" s="11" t="n">
        <v>0</v>
      </c>
      <c r="I473" s="12" t="s">
        <v>525</v>
      </c>
      <c r="J473" s="15"/>
      <c r="M473" s="15"/>
    </row>
    <row r="474" s="14" customFormat="true" ht="56.7" hidden="false" customHeight="true" outlineLevel="0" collapsed="false">
      <c r="A474" s="11" t="s">
        <v>378</v>
      </c>
      <c r="B474" s="12" t="s">
        <v>379</v>
      </c>
      <c r="C474" s="12" t="s">
        <v>1513</v>
      </c>
      <c r="D474" s="11" t="s">
        <v>267</v>
      </c>
      <c r="E474" s="11" t="s">
        <v>267</v>
      </c>
      <c r="F474" s="11" t="s">
        <v>1514</v>
      </c>
      <c r="G474" s="11" t="n">
        <v>540</v>
      </c>
      <c r="H474" s="11" t="n">
        <v>0</v>
      </c>
      <c r="I474" s="12" t="s">
        <v>829</v>
      </c>
      <c r="J474" s="15"/>
      <c r="M474" s="15"/>
    </row>
    <row r="475" s="14" customFormat="true" ht="56.7" hidden="false" customHeight="true" outlineLevel="0" collapsed="false">
      <c r="A475" s="11" t="s">
        <v>386</v>
      </c>
      <c r="B475" s="12" t="s">
        <v>387</v>
      </c>
      <c r="C475" s="12" t="s">
        <v>1515</v>
      </c>
      <c r="D475" s="11" t="s">
        <v>267</v>
      </c>
      <c r="E475" s="11" t="s">
        <v>267</v>
      </c>
      <c r="F475" s="11" t="s">
        <v>1516</v>
      </c>
      <c r="G475" s="11" t="n">
        <v>540</v>
      </c>
      <c r="H475" s="11" t="n">
        <v>0</v>
      </c>
      <c r="I475" s="12" t="s">
        <v>829</v>
      </c>
      <c r="J475" s="15"/>
      <c r="M475" s="15"/>
    </row>
    <row r="476" s="14" customFormat="true" ht="56.7" hidden="false" customHeight="true" outlineLevel="0" collapsed="false">
      <c r="A476" s="11" t="s">
        <v>546</v>
      </c>
      <c r="B476" s="12" t="s">
        <v>547</v>
      </c>
      <c r="C476" s="12" t="s">
        <v>1517</v>
      </c>
      <c r="D476" s="11" t="s">
        <v>267</v>
      </c>
      <c r="E476" s="11" t="s">
        <v>267</v>
      </c>
      <c r="F476" s="11" t="s">
        <v>1518</v>
      </c>
      <c r="G476" s="11" t="n">
        <v>630</v>
      </c>
      <c r="H476" s="11" t="n">
        <v>0</v>
      </c>
      <c r="I476" s="12" t="s">
        <v>525</v>
      </c>
      <c r="J476" s="15"/>
      <c r="M476" s="15"/>
    </row>
    <row r="477" s="14" customFormat="true" ht="56.7" hidden="false" customHeight="true" outlineLevel="0" collapsed="false">
      <c r="A477" s="11" t="s">
        <v>390</v>
      </c>
      <c r="B477" s="12" t="s">
        <v>391</v>
      </c>
      <c r="C477" s="12" t="s">
        <v>1519</v>
      </c>
      <c r="D477" s="11" t="s">
        <v>267</v>
      </c>
      <c r="E477" s="11" t="s">
        <v>267</v>
      </c>
      <c r="F477" s="11" t="s">
        <v>1520</v>
      </c>
      <c r="G477" s="11" t="n">
        <v>90</v>
      </c>
      <c r="H477" s="11" t="n">
        <v>0</v>
      </c>
      <c r="I477" s="12" t="s">
        <v>398</v>
      </c>
      <c r="J477" s="15"/>
      <c r="M477" s="15"/>
    </row>
    <row r="478" s="14" customFormat="true" ht="56.7" hidden="false" customHeight="true" outlineLevel="0" collapsed="false">
      <c r="A478" s="11" t="s">
        <v>562</v>
      </c>
      <c r="B478" s="12" t="s">
        <v>563</v>
      </c>
      <c r="C478" s="12" t="s">
        <v>1521</v>
      </c>
      <c r="D478" s="11" t="s">
        <v>267</v>
      </c>
      <c r="E478" s="11" t="s">
        <v>267</v>
      </c>
      <c r="F478" s="11" t="s">
        <v>1522</v>
      </c>
      <c r="G478" s="11" t="n">
        <v>90</v>
      </c>
      <c r="H478" s="11" t="n">
        <v>0</v>
      </c>
      <c r="I478" s="12" t="s">
        <v>398</v>
      </c>
      <c r="J478" s="15"/>
      <c r="M478" s="15"/>
    </row>
    <row r="479" s="14" customFormat="true" ht="56.7" hidden="false" customHeight="true" outlineLevel="0" collapsed="false">
      <c r="A479" s="11" t="s">
        <v>407</v>
      </c>
      <c r="B479" s="12" t="s">
        <v>408</v>
      </c>
      <c r="C479" s="12" t="s">
        <v>1523</v>
      </c>
      <c r="D479" s="11" t="s">
        <v>267</v>
      </c>
      <c r="E479" s="11" t="s">
        <v>267</v>
      </c>
      <c r="F479" s="11" t="s">
        <v>1524</v>
      </c>
      <c r="G479" s="11" t="n">
        <v>90</v>
      </c>
      <c r="H479" s="11" t="n">
        <v>0</v>
      </c>
      <c r="I479" s="12" t="s">
        <v>398</v>
      </c>
      <c r="J479" s="15"/>
      <c r="M479" s="15"/>
    </row>
    <row r="480" s="14" customFormat="true" ht="56.7" hidden="false" customHeight="true" outlineLevel="0" collapsed="false">
      <c r="A480" s="11" t="s">
        <v>394</v>
      </c>
      <c r="B480" s="12" t="s">
        <v>395</v>
      </c>
      <c r="C480" s="12" t="s">
        <v>1525</v>
      </c>
      <c r="D480" s="11" t="s">
        <v>267</v>
      </c>
      <c r="E480" s="11" t="s">
        <v>267</v>
      </c>
      <c r="F480" s="11" t="s">
        <v>1526</v>
      </c>
      <c r="G480" s="11" t="n">
        <v>90</v>
      </c>
      <c r="H480" s="11" t="n">
        <v>0</v>
      </c>
      <c r="I480" s="12" t="s">
        <v>398</v>
      </c>
      <c r="J480" s="15"/>
      <c r="M480" s="15"/>
    </row>
    <row r="481" s="14" customFormat="true" ht="56.7" hidden="false" customHeight="true" outlineLevel="0" collapsed="false">
      <c r="A481" s="11" t="s">
        <v>552</v>
      </c>
      <c r="B481" s="12" t="s">
        <v>553</v>
      </c>
      <c r="C481" s="12" t="s">
        <v>1527</v>
      </c>
      <c r="D481" s="11" t="s">
        <v>267</v>
      </c>
      <c r="E481" s="11" t="s">
        <v>267</v>
      </c>
      <c r="F481" s="11" t="s">
        <v>1528</v>
      </c>
      <c r="G481" s="11" t="n">
        <v>90</v>
      </c>
      <c r="H481" s="11" t="n">
        <v>0</v>
      </c>
      <c r="I481" s="12" t="s">
        <v>398</v>
      </c>
      <c r="J481" s="15"/>
      <c r="M481" s="15"/>
    </row>
    <row r="482" s="14" customFormat="true" ht="56.7" hidden="false" customHeight="true" outlineLevel="0" collapsed="false">
      <c r="A482" s="11" t="s">
        <v>403</v>
      </c>
      <c r="B482" s="12" t="s">
        <v>404</v>
      </c>
      <c r="C482" s="12" t="s">
        <v>1529</v>
      </c>
      <c r="D482" s="11" t="s">
        <v>267</v>
      </c>
      <c r="E482" s="11" t="s">
        <v>267</v>
      </c>
      <c r="F482" s="11" t="s">
        <v>1530</v>
      </c>
      <c r="G482" s="11" t="n">
        <v>180</v>
      </c>
      <c r="H482" s="11" t="n">
        <v>0</v>
      </c>
      <c r="I482" s="12" t="s">
        <v>784</v>
      </c>
      <c r="J482" s="15"/>
      <c r="M482" s="15"/>
    </row>
    <row r="483" s="14" customFormat="true" ht="56.7" hidden="false" customHeight="true" outlineLevel="0" collapsed="false">
      <c r="A483" s="11" t="s">
        <v>411</v>
      </c>
      <c r="B483" s="12" t="s">
        <v>412</v>
      </c>
      <c r="C483" s="12" t="s">
        <v>1531</v>
      </c>
      <c r="D483" s="11" t="s">
        <v>267</v>
      </c>
      <c r="E483" s="11" t="s">
        <v>267</v>
      </c>
      <c r="F483" s="11" t="s">
        <v>1532</v>
      </c>
      <c r="G483" s="11" t="n">
        <v>540</v>
      </c>
      <c r="H483" s="11" t="n">
        <v>0</v>
      </c>
      <c r="I483" s="12" t="s">
        <v>829</v>
      </c>
      <c r="J483" s="15"/>
      <c r="M483" s="15"/>
    </row>
    <row r="484" s="14" customFormat="true" ht="56.7" hidden="false" customHeight="true" outlineLevel="0" collapsed="false">
      <c r="A484" s="11" t="s">
        <v>1533</v>
      </c>
      <c r="B484" s="12" t="s">
        <v>1534</v>
      </c>
      <c r="C484" s="12" t="s">
        <v>1535</v>
      </c>
      <c r="D484" s="11" t="s">
        <v>267</v>
      </c>
      <c r="E484" s="11" t="s">
        <v>267</v>
      </c>
      <c r="F484" s="11" t="s">
        <v>1536</v>
      </c>
      <c r="G484" s="11" t="n">
        <v>869.13</v>
      </c>
      <c r="H484" s="11" t="n">
        <v>0</v>
      </c>
      <c r="I484" s="12" t="s">
        <v>1537</v>
      </c>
      <c r="J484" s="15"/>
      <c r="M484" s="15"/>
    </row>
    <row r="485" s="14" customFormat="true" ht="56.7" hidden="false" customHeight="true" outlineLevel="0" collapsed="false">
      <c r="A485" s="11" t="s">
        <v>1054</v>
      </c>
      <c r="B485" s="12" t="s">
        <v>1055</v>
      </c>
      <c r="C485" s="12" t="s">
        <v>1538</v>
      </c>
      <c r="D485" s="11" t="s">
        <v>267</v>
      </c>
      <c r="E485" s="11" t="s">
        <v>267</v>
      </c>
      <c r="F485" s="11" t="s">
        <v>1539</v>
      </c>
      <c r="G485" s="11" t="n">
        <v>1448.55</v>
      </c>
      <c r="H485" s="11" t="n">
        <v>0</v>
      </c>
      <c r="I485" s="12" t="s">
        <v>1540</v>
      </c>
      <c r="J485" s="15"/>
      <c r="M485" s="15"/>
    </row>
    <row r="486" s="14" customFormat="true" ht="56.7" hidden="false" customHeight="true" outlineLevel="0" collapsed="false">
      <c r="A486" s="11" t="s">
        <v>1541</v>
      </c>
      <c r="B486" s="12" t="s">
        <v>1542</v>
      </c>
      <c r="C486" s="12" t="s">
        <v>1543</v>
      </c>
      <c r="D486" s="11" t="s">
        <v>267</v>
      </c>
      <c r="E486" s="11" t="s">
        <v>267</v>
      </c>
      <c r="F486" s="11" t="s">
        <v>1544</v>
      </c>
      <c r="G486" s="11" t="n">
        <v>77.47</v>
      </c>
      <c r="H486" s="11" t="n">
        <v>0</v>
      </c>
      <c r="I486" s="12" t="s">
        <v>295</v>
      </c>
      <c r="J486" s="15"/>
      <c r="M486" s="15"/>
    </row>
    <row r="487" s="14" customFormat="true" ht="56.7" hidden="false" customHeight="true" outlineLevel="0" collapsed="false">
      <c r="A487" s="11" t="s">
        <v>1545</v>
      </c>
      <c r="B487" s="12" t="s">
        <v>171</v>
      </c>
      <c r="C487" s="12" t="s">
        <v>1546</v>
      </c>
      <c r="D487" s="11" t="s">
        <v>23</v>
      </c>
      <c r="E487" s="11" t="s">
        <v>30</v>
      </c>
      <c r="F487" s="11" t="s">
        <v>1547</v>
      </c>
      <c r="G487" s="11" t="n">
        <v>2000</v>
      </c>
      <c r="H487" s="11" t="n">
        <v>0</v>
      </c>
      <c r="I487" s="12" t="s">
        <v>1222</v>
      </c>
      <c r="J487" s="15"/>
      <c r="M487" s="15"/>
    </row>
    <row r="488" s="14" customFormat="true" ht="56.7" hidden="false" customHeight="true" outlineLevel="0" collapsed="false">
      <c r="A488" s="11" t="s">
        <v>1548</v>
      </c>
      <c r="B488" s="12" t="s">
        <v>1549</v>
      </c>
      <c r="C488" s="12" t="s">
        <v>1550</v>
      </c>
      <c r="D488" s="11" t="s">
        <v>267</v>
      </c>
      <c r="E488" s="11" t="s">
        <v>267</v>
      </c>
      <c r="F488" s="11" t="s">
        <v>1551</v>
      </c>
      <c r="G488" s="11" t="n">
        <v>154.94</v>
      </c>
      <c r="H488" s="11" t="n">
        <v>0</v>
      </c>
      <c r="I488" s="12" t="s">
        <v>607</v>
      </c>
      <c r="J488" s="15"/>
      <c r="M488" s="15"/>
    </row>
    <row r="489" s="14" customFormat="true" ht="56.7" hidden="false" customHeight="true" outlineLevel="0" collapsed="false">
      <c r="A489" s="11" t="s">
        <v>1068</v>
      </c>
      <c r="B489" s="12" t="s">
        <v>1069</v>
      </c>
      <c r="C489" s="12" t="s">
        <v>1552</v>
      </c>
      <c r="D489" s="11" t="s">
        <v>267</v>
      </c>
      <c r="E489" s="11" t="s">
        <v>267</v>
      </c>
      <c r="F489" s="11" t="s">
        <v>1553</v>
      </c>
      <c r="G489" s="11" t="n">
        <v>232.4</v>
      </c>
      <c r="H489" s="11" t="n">
        <v>0</v>
      </c>
      <c r="I489" s="12" t="s">
        <v>472</v>
      </c>
      <c r="J489" s="15"/>
      <c r="M489" s="15"/>
    </row>
    <row r="490" s="14" customFormat="true" ht="56.7" hidden="false" customHeight="true" outlineLevel="0" collapsed="false">
      <c r="A490" s="11" t="s">
        <v>1554</v>
      </c>
      <c r="B490" s="12" t="s">
        <v>1555</v>
      </c>
      <c r="C490" s="12" t="s">
        <v>1556</v>
      </c>
      <c r="D490" s="11" t="s">
        <v>267</v>
      </c>
      <c r="E490" s="11" t="s">
        <v>267</v>
      </c>
      <c r="F490" s="11" t="s">
        <v>1557</v>
      </c>
      <c r="G490" s="11" t="n">
        <v>232.4</v>
      </c>
      <c r="H490" s="11" t="n">
        <v>0</v>
      </c>
      <c r="I490" s="12" t="s">
        <v>472</v>
      </c>
      <c r="J490" s="15"/>
      <c r="M490" s="15"/>
    </row>
    <row r="491" s="14" customFormat="true" ht="56.7" hidden="false" customHeight="true" outlineLevel="0" collapsed="false">
      <c r="A491" s="11" t="s">
        <v>511</v>
      </c>
      <c r="B491" s="12" t="s">
        <v>512</v>
      </c>
      <c r="C491" s="12" t="s">
        <v>1558</v>
      </c>
      <c r="D491" s="11" t="s">
        <v>267</v>
      </c>
      <c r="E491" s="11" t="s">
        <v>267</v>
      </c>
      <c r="F491" s="11" t="s">
        <v>1559</v>
      </c>
      <c r="G491" s="11" t="n">
        <v>2116.29</v>
      </c>
      <c r="H491" s="11" t="n">
        <v>0</v>
      </c>
      <c r="I491" s="12" t="s">
        <v>802</v>
      </c>
      <c r="J491" s="15"/>
      <c r="M491" s="15"/>
    </row>
    <row r="492" s="14" customFormat="true" ht="56.7" hidden="false" customHeight="true" outlineLevel="0" collapsed="false">
      <c r="A492" s="11" t="s">
        <v>1560</v>
      </c>
      <c r="B492" s="12" t="s">
        <v>1561</v>
      </c>
      <c r="C492" s="12" t="s">
        <v>1562</v>
      </c>
      <c r="D492" s="11" t="s">
        <v>267</v>
      </c>
      <c r="E492" s="11" t="s">
        <v>267</v>
      </c>
      <c r="F492" s="11" t="s">
        <v>1563</v>
      </c>
      <c r="G492" s="11" t="n">
        <v>232.41</v>
      </c>
      <c r="H492" s="11" t="n">
        <v>0</v>
      </c>
      <c r="I492" s="12" t="s">
        <v>1460</v>
      </c>
      <c r="J492" s="15"/>
      <c r="M492" s="15"/>
    </row>
    <row r="493" s="14" customFormat="true" ht="56.7" hidden="false" customHeight="true" outlineLevel="0" collapsed="false">
      <c r="A493" s="11" t="s">
        <v>597</v>
      </c>
      <c r="B493" s="12" t="s">
        <v>598</v>
      </c>
      <c r="C493" s="12" t="s">
        <v>1564</v>
      </c>
      <c r="D493" s="11" t="s">
        <v>267</v>
      </c>
      <c r="E493" s="11" t="s">
        <v>267</v>
      </c>
      <c r="F493" s="11" t="s">
        <v>1565</v>
      </c>
      <c r="G493" s="11" t="n">
        <v>154.94</v>
      </c>
      <c r="H493" s="11" t="n">
        <v>0</v>
      </c>
      <c r="I493" s="12" t="s">
        <v>607</v>
      </c>
      <c r="J493" s="15"/>
      <c r="M493" s="15"/>
    </row>
    <row r="494" s="14" customFormat="true" ht="56.7" hidden="false" customHeight="true" outlineLevel="0" collapsed="false">
      <c r="A494" s="11" t="s">
        <v>162</v>
      </c>
      <c r="B494" s="12" t="s">
        <v>163</v>
      </c>
      <c r="C494" s="12" t="s">
        <v>1566</v>
      </c>
      <c r="D494" s="11" t="s">
        <v>23</v>
      </c>
      <c r="E494" s="11" t="s">
        <v>24</v>
      </c>
      <c r="F494" s="11" t="s">
        <v>1567</v>
      </c>
      <c r="G494" s="11" t="n">
        <v>48930</v>
      </c>
      <c r="H494" s="11" t="n">
        <v>0</v>
      </c>
      <c r="I494" s="12" t="s">
        <v>26</v>
      </c>
      <c r="J494" s="15"/>
      <c r="M494" s="15"/>
    </row>
    <row r="495" s="14" customFormat="true" ht="56.7" hidden="false" customHeight="true" outlineLevel="0" collapsed="false">
      <c r="A495" s="11" t="s">
        <v>157</v>
      </c>
      <c r="B495" s="12" t="s">
        <v>158</v>
      </c>
      <c r="C495" s="12" t="s">
        <v>1568</v>
      </c>
      <c r="D495" s="11" t="s">
        <v>23</v>
      </c>
      <c r="E495" s="11" t="s">
        <v>36</v>
      </c>
      <c r="F495" s="11" t="s">
        <v>1569</v>
      </c>
      <c r="G495" s="11" t="n">
        <v>157399.76</v>
      </c>
      <c r="H495" s="11" t="n">
        <v>22485.68</v>
      </c>
      <c r="I495" s="12" t="s">
        <v>1570</v>
      </c>
      <c r="J495" s="0"/>
      <c r="M495" s="15"/>
    </row>
    <row r="496" s="14" customFormat="true" ht="56.7" hidden="false" customHeight="true" outlineLevel="0" collapsed="false">
      <c r="A496" s="11" t="s">
        <v>1571</v>
      </c>
      <c r="B496" s="12" t="s">
        <v>1572</v>
      </c>
      <c r="C496" s="12" t="s">
        <v>1573</v>
      </c>
      <c r="D496" s="11" t="s">
        <v>23</v>
      </c>
      <c r="E496" s="11" t="s">
        <v>24</v>
      </c>
      <c r="F496" s="11" t="s">
        <v>1574</v>
      </c>
      <c r="G496" s="11" t="n">
        <v>171000</v>
      </c>
      <c r="H496" s="11" t="n">
        <v>0</v>
      </c>
      <c r="I496" s="12" t="s">
        <v>1575</v>
      </c>
      <c r="J496" s="0"/>
      <c r="M496" s="15"/>
    </row>
    <row r="497" s="14" customFormat="true" ht="56.7" hidden="false" customHeight="true" outlineLevel="0" collapsed="false">
      <c r="A497" s="11" t="s">
        <v>459</v>
      </c>
      <c r="B497" s="12" t="s">
        <v>460</v>
      </c>
      <c r="C497" s="12" t="s">
        <v>1576</v>
      </c>
      <c r="D497" s="11" t="s">
        <v>267</v>
      </c>
      <c r="E497" s="11" t="s">
        <v>267</v>
      </c>
      <c r="F497" s="11" t="s">
        <v>1577</v>
      </c>
      <c r="G497" s="11" t="n">
        <v>154.93</v>
      </c>
      <c r="H497" s="11" t="n">
        <v>0</v>
      </c>
      <c r="I497" s="12" t="s">
        <v>508</v>
      </c>
      <c r="J497" s="15"/>
      <c r="M497" s="15"/>
    </row>
    <row r="498" s="14" customFormat="true" ht="56.7" hidden="false" customHeight="true" outlineLevel="0" collapsed="false">
      <c r="A498" s="11" t="s">
        <v>1578</v>
      </c>
      <c r="B498" s="12" t="s">
        <v>1579</v>
      </c>
      <c r="C498" s="12" t="s">
        <v>1580</v>
      </c>
      <c r="D498" s="11" t="s">
        <v>267</v>
      </c>
      <c r="E498" s="11" t="s">
        <v>267</v>
      </c>
      <c r="F498" s="11" t="s">
        <v>1581</v>
      </c>
      <c r="G498" s="11" t="n">
        <v>154.93</v>
      </c>
      <c r="H498" s="11" t="n">
        <v>0</v>
      </c>
      <c r="I498" s="12" t="s">
        <v>508</v>
      </c>
      <c r="J498" s="15"/>
      <c r="M498" s="15"/>
    </row>
    <row r="499" s="14" customFormat="true" ht="56.7" hidden="false" customHeight="true" outlineLevel="0" collapsed="false">
      <c r="A499" s="11" t="s">
        <v>490</v>
      </c>
      <c r="B499" s="12" t="s">
        <v>491</v>
      </c>
      <c r="C499" s="12" t="s">
        <v>1582</v>
      </c>
      <c r="D499" s="11" t="s">
        <v>267</v>
      </c>
      <c r="E499" s="11" t="s">
        <v>267</v>
      </c>
      <c r="F499" s="11" t="s">
        <v>1583</v>
      </c>
      <c r="G499" s="11" t="n">
        <v>1722.98</v>
      </c>
      <c r="H499" s="11" t="n">
        <v>0</v>
      </c>
      <c r="I499" s="12" t="s">
        <v>574</v>
      </c>
      <c r="J499" s="15"/>
      <c r="M499" s="15"/>
    </row>
    <row r="500" s="14" customFormat="true" ht="56.7" hidden="false" customHeight="true" outlineLevel="0" collapsed="false">
      <c r="A500" s="11" t="s">
        <v>717</v>
      </c>
      <c r="B500" s="12" t="s">
        <v>718</v>
      </c>
      <c r="C500" s="12" t="s">
        <v>1584</v>
      </c>
      <c r="D500" s="11" t="s">
        <v>267</v>
      </c>
      <c r="E500" s="11" t="s">
        <v>267</v>
      </c>
      <c r="F500" s="11" t="s">
        <v>1585</v>
      </c>
      <c r="G500" s="11" t="n">
        <v>1612.16</v>
      </c>
      <c r="H500" s="11" t="n">
        <v>0</v>
      </c>
      <c r="I500" s="12" t="s">
        <v>1155</v>
      </c>
      <c r="J500" s="15"/>
      <c r="M500" s="15"/>
    </row>
    <row r="501" s="14" customFormat="true" ht="56.7" hidden="false" customHeight="true" outlineLevel="0" collapsed="false">
      <c r="A501" s="11" t="s">
        <v>291</v>
      </c>
      <c r="B501" s="12" t="s">
        <v>292</v>
      </c>
      <c r="C501" s="12" t="s">
        <v>1586</v>
      </c>
      <c r="D501" s="11" t="s">
        <v>267</v>
      </c>
      <c r="E501" s="11" t="s">
        <v>267</v>
      </c>
      <c r="F501" s="11" t="s">
        <v>1587</v>
      </c>
      <c r="G501" s="11" t="n">
        <v>77.47</v>
      </c>
      <c r="H501" s="11" t="n">
        <v>0</v>
      </c>
      <c r="I501" s="12" t="s">
        <v>295</v>
      </c>
      <c r="J501" s="15"/>
      <c r="M501" s="15"/>
    </row>
    <row r="502" s="14" customFormat="true" ht="56.7" hidden="false" customHeight="true" outlineLevel="0" collapsed="false">
      <c r="A502" s="11" t="s">
        <v>597</v>
      </c>
      <c r="B502" s="12" t="s">
        <v>598</v>
      </c>
      <c r="C502" s="12" t="s">
        <v>1588</v>
      </c>
      <c r="D502" s="11" t="s">
        <v>267</v>
      </c>
      <c r="E502" s="11" t="s">
        <v>267</v>
      </c>
      <c r="F502" s="11" t="s">
        <v>1589</v>
      </c>
      <c r="G502" s="11" t="n">
        <v>77.47</v>
      </c>
      <c r="H502" s="11" t="n">
        <v>0</v>
      </c>
      <c r="I502" s="12" t="s">
        <v>295</v>
      </c>
      <c r="J502" s="15"/>
      <c r="M502" s="15"/>
    </row>
    <row r="503" s="14" customFormat="true" ht="56.7" hidden="false" customHeight="true" outlineLevel="0" collapsed="false">
      <c r="A503" s="11" t="s">
        <v>869</v>
      </c>
      <c r="B503" s="12" t="s">
        <v>870</v>
      </c>
      <c r="C503" s="12" t="s">
        <v>1590</v>
      </c>
      <c r="D503" s="11" t="s">
        <v>267</v>
      </c>
      <c r="E503" s="11" t="s">
        <v>267</v>
      </c>
      <c r="F503" s="11" t="s">
        <v>1591</v>
      </c>
      <c r="G503" s="11" t="n">
        <v>506.22</v>
      </c>
      <c r="H503" s="11" t="n">
        <v>0</v>
      </c>
      <c r="I503" s="12" t="s">
        <v>807</v>
      </c>
      <c r="J503" s="15"/>
      <c r="M503" s="15"/>
    </row>
    <row r="504" s="14" customFormat="true" ht="56.7" hidden="false" customHeight="true" outlineLevel="0" collapsed="false">
      <c r="A504" s="11" t="s">
        <v>511</v>
      </c>
      <c r="B504" s="12" t="s">
        <v>512</v>
      </c>
      <c r="C504" s="12" t="s">
        <v>1592</v>
      </c>
      <c r="D504" s="11" t="s">
        <v>267</v>
      </c>
      <c r="E504" s="11" t="s">
        <v>267</v>
      </c>
      <c r="F504" s="11" t="s">
        <v>1593</v>
      </c>
      <c r="G504" s="11" t="n">
        <v>1012.44</v>
      </c>
      <c r="H504" s="11" t="n">
        <v>0</v>
      </c>
      <c r="I504" s="12" t="s">
        <v>274</v>
      </c>
      <c r="J504" s="15"/>
      <c r="M504" s="15"/>
    </row>
    <row r="505" s="14" customFormat="true" ht="56.7" hidden="false" customHeight="true" outlineLevel="0" collapsed="false">
      <c r="A505" s="11" t="s">
        <v>673</v>
      </c>
      <c r="B505" s="12" t="s">
        <v>674</v>
      </c>
      <c r="C505" s="12" t="s">
        <v>1594</v>
      </c>
      <c r="D505" s="11" t="s">
        <v>23</v>
      </c>
      <c r="E505" s="11" t="s">
        <v>24</v>
      </c>
      <c r="F505" s="11" t="s">
        <v>1595</v>
      </c>
      <c r="G505" s="11" t="n">
        <v>246.15</v>
      </c>
      <c r="H505" s="11" t="n">
        <v>0</v>
      </c>
      <c r="I505" s="12" t="s">
        <v>677</v>
      </c>
      <c r="J505" s="15"/>
      <c r="M505" s="15"/>
    </row>
    <row r="506" s="14" customFormat="true" ht="56.7" hidden="false" customHeight="true" outlineLevel="0" collapsed="false">
      <c r="A506" s="11" t="s">
        <v>1596</v>
      </c>
      <c r="B506" s="12" t="s">
        <v>1597</v>
      </c>
      <c r="C506" s="12" t="s">
        <v>1598</v>
      </c>
      <c r="D506" s="11" t="s">
        <v>23</v>
      </c>
      <c r="E506" s="11" t="s">
        <v>30</v>
      </c>
      <c r="F506" s="11" t="s">
        <v>1599</v>
      </c>
      <c r="G506" s="11" t="n">
        <v>8223.55</v>
      </c>
      <c r="H506" s="11" t="n">
        <v>0</v>
      </c>
      <c r="I506" s="12" t="s">
        <v>1600</v>
      </c>
      <c r="J506" s="15"/>
      <c r="M506" s="15"/>
    </row>
    <row r="507" s="14" customFormat="true" ht="56.7" hidden="false" customHeight="true" outlineLevel="0" collapsed="false">
      <c r="A507" s="11" t="s">
        <v>1601</v>
      </c>
      <c r="B507" s="12" t="s">
        <v>1602</v>
      </c>
      <c r="C507" s="12" t="s">
        <v>1603</v>
      </c>
      <c r="D507" s="11" t="s">
        <v>23</v>
      </c>
      <c r="E507" s="11" t="s">
        <v>24</v>
      </c>
      <c r="F507" s="11" t="s">
        <v>1604</v>
      </c>
      <c r="G507" s="11" t="n">
        <v>1436</v>
      </c>
      <c r="H507" s="11" t="n">
        <v>0</v>
      </c>
      <c r="I507" s="12" t="s">
        <v>1605</v>
      </c>
      <c r="J507" s="15"/>
      <c r="M507" s="15"/>
    </row>
    <row r="508" s="14" customFormat="true" ht="56.7" hidden="false" customHeight="true" outlineLevel="0" collapsed="false">
      <c r="A508" s="11" t="s">
        <v>1606</v>
      </c>
      <c r="B508" s="12" t="s">
        <v>1607</v>
      </c>
      <c r="C508" s="12" t="s">
        <v>1608</v>
      </c>
      <c r="D508" s="11" t="s">
        <v>267</v>
      </c>
      <c r="E508" s="11" t="s">
        <v>267</v>
      </c>
      <c r="F508" s="11" t="s">
        <v>1609</v>
      </c>
      <c r="G508" s="11" t="n">
        <v>506.22</v>
      </c>
      <c r="H508" s="11" t="n">
        <v>0</v>
      </c>
      <c r="I508" s="12" t="s">
        <v>807</v>
      </c>
      <c r="J508" s="15"/>
      <c r="M508" s="15"/>
    </row>
    <row r="509" s="14" customFormat="true" ht="56.7" hidden="false" customHeight="true" outlineLevel="0" collapsed="false">
      <c r="A509" s="11" t="s">
        <v>275</v>
      </c>
      <c r="B509" s="12" t="s">
        <v>276</v>
      </c>
      <c r="C509" s="12" t="s">
        <v>1610</v>
      </c>
      <c r="D509" s="11" t="s">
        <v>267</v>
      </c>
      <c r="E509" s="11" t="s">
        <v>267</v>
      </c>
      <c r="F509" s="11" t="s">
        <v>1611</v>
      </c>
      <c r="G509" s="11" t="n">
        <v>541.64</v>
      </c>
      <c r="H509" s="11" t="n">
        <v>0</v>
      </c>
      <c r="I509" s="12" t="s">
        <v>1277</v>
      </c>
      <c r="J509" s="15"/>
      <c r="M509" s="15"/>
    </row>
    <row r="510" s="14" customFormat="true" ht="56.7" hidden="false" customHeight="true" outlineLevel="0" collapsed="false">
      <c r="A510" s="11" t="s">
        <v>1038</v>
      </c>
      <c r="B510" s="12" t="s">
        <v>1039</v>
      </c>
      <c r="C510" s="12" t="s">
        <v>1612</v>
      </c>
      <c r="D510" s="11" t="s">
        <v>267</v>
      </c>
      <c r="E510" s="11" t="s">
        <v>267</v>
      </c>
      <c r="F510" s="11" t="s">
        <v>1613</v>
      </c>
      <c r="G510" s="11" t="n">
        <v>10076</v>
      </c>
      <c r="H510" s="11" t="n">
        <v>0</v>
      </c>
      <c r="I510" s="12" t="s">
        <v>1614</v>
      </c>
      <c r="J510" s="15"/>
      <c r="M510" s="15"/>
    </row>
    <row r="511" s="14" customFormat="true" ht="56.7" hidden="false" customHeight="true" outlineLevel="0" collapsed="false">
      <c r="A511" s="11" t="s">
        <v>1054</v>
      </c>
      <c r="B511" s="12" t="s">
        <v>1055</v>
      </c>
      <c r="C511" s="12" t="s">
        <v>1615</v>
      </c>
      <c r="D511" s="11" t="s">
        <v>267</v>
      </c>
      <c r="E511" s="11" t="s">
        <v>267</v>
      </c>
      <c r="F511" s="11" t="s">
        <v>1616</v>
      </c>
      <c r="G511" s="11" t="n">
        <v>869.13</v>
      </c>
      <c r="H511" s="11" t="n">
        <v>0</v>
      </c>
      <c r="I511" s="12" t="s">
        <v>1537</v>
      </c>
      <c r="J511" s="15"/>
      <c r="M511" s="15"/>
    </row>
    <row r="512" s="14" customFormat="true" ht="56.7" hidden="false" customHeight="true" outlineLevel="0" collapsed="false">
      <c r="A512" s="11" t="s">
        <v>1054</v>
      </c>
      <c r="B512" s="12" t="s">
        <v>1055</v>
      </c>
      <c r="C512" s="12" t="s">
        <v>1617</v>
      </c>
      <c r="D512" s="11" t="s">
        <v>267</v>
      </c>
      <c r="E512" s="11" t="s">
        <v>267</v>
      </c>
      <c r="F512" s="11" t="s">
        <v>1618</v>
      </c>
      <c r="G512" s="11" t="n">
        <v>289.71</v>
      </c>
      <c r="H512" s="11" t="n">
        <v>0</v>
      </c>
      <c r="I512" s="12" t="s">
        <v>499</v>
      </c>
      <c r="J512" s="15"/>
      <c r="M512" s="15"/>
    </row>
    <row r="513" s="14" customFormat="true" ht="56.7" hidden="false" customHeight="true" outlineLevel="0" collapsed="false">
      <c r="A513" s="11" t="s">
        <v>423</v>
      </c>
      <c r="B513" s="12" t="s">
        <v>424</v>
      </c>
      <c r="C513" s="12" t="s">
        <v>1619</v>
      </c>
      <c r="D513" s="11" t="s">
        <v>267</v>
      </c>
      <c r="E513" s="11" t="s">
        <v>267</v>
      </c>
      <c r="F513" s="11" t="s">
        <v>1620</v>
      </c>
      <c r="G513" s="11" t="n">
        <v>1410.86</v>
      </c>
      <c r="H513" s="11" t="n">
        <v>0</v>
      </c>
      <c r="I513" s="12" t="s">
        <v>1106</v>
      </c>
      <c r="J513" s="19" t="s">
        <v>1621</v>
      </c>
      <c r="M513" s="15"/>
    </row>
    <row r="514" s="14" customFormat="true" ht="56.7" hidden="false" customHeight="true" outlineLevel="0" collapsed="false">
      <c r="A514" s="11" t="s">
        <v>1622</v>
      </c>
      <c r="B514" s="12" t="s">
        <v>1623</v>
      </c>
      <c r="C514" s="12" t="s">
        <v>1624</v>
      </c>
      <c r="D514" s="11" t="s">
        <v>267</v>
      </c>
      <c r="E514" s="11" t="s">
        <v>267</v>
      </c>
      <c r="F514" s="11" t="s">
        <v>1625</v>
      </c>
      <c r="G514" s="11" t="n">
        <v>1410.86</v>
      </c>
      <c r="H514" s="11" t="n">
        <v>0</v>
      </c>
      <c r="I514" s="12" t="s">
        <v>1106</v>
      </c>
      <c r="J514" s="15"/>
      <c r="M514" s="15"/>
    </row>
    <row r="515" s="14" customFormat="true" ht="56.7" hidden="false" customHeight="true" outlineLevel="0" collapsed="false">
      <c r="A515" s="11" t="s">
        <v>132</v>
      </c>
      <c r="B515" s="12" t="s">
        <v>133</v>
      </c>
      <c r="C515" s="12" t="s">
        <v>1626</v>
      </c>
      <c r="D515" s="11" t="s">
        <v>23</v>
      </c>
      <c r="E515" s="11" t="s">
        <v>24</v>
      </c>
      <c r="F515" s="11" t="s">
        <v>1627</v>
      </c>
      <c r="G515" s="11" t="n">
        <v>50000</v>
      </c>
      <c r="H515" s="11" t="n">
        <v>1864.28</v>
      </c>
      <c r="I515" s="12" t="s">
        <v>1628</v>
      </c>
      <c r="J515" s="0"/>
      <c r="M515" s="15"/>
    </row>
    <row r="516" s="14" customFormat="true" ht="56.7" hidden="false" customHeight="true" outlineLevel="0" collapsed="false">
      <c r="A516" s="11" t="s">
        <v>322</v>
      </c>
      <c r="B516" s="12" t="s">
        <v>323</v>
      </c>
      <c r="C516" s="12" t="s">
        <v>1629</v>
      </c>
      <c r="D516" s="11" t="s">
        <v>267</v>
      </c>
      <c r="E516" s="11" t="s">
        <v>267</v>
      </c>
      <c r="F516" s="11" t="s">
        <v>1630</v>
      </c>
      <c r="G516" s="11" t="n">
        <v>309.86</v>
      </c>
      <c r="H516" s="11" t="n">
        <v>0</v>
      </c>
      <c r="I516" s="12" t="s">
        <v>1148</v>
      </c>
      <c r="J516" s="15"/>
      <c r="M516" s="15"/>
    </row>
    <row r="517" s="14" customFormat="true" ht="56.7" hidden="false" customHeight="true" outlineLevel="0" collapsed="false">
      <c r="A517" s="11" t="s">
        <v>1631</v>
      </c>
      <c r="B517" s="12" t="s">
        <v>1632</v>
      </c>
      <c r="C517" s="12" t="s">
        <v>1633</v>
      </c>
      <c r="D517" s="11" t="s">
        <v>23</v>
      </c>
      <c r="E517" s="11" t="s">
        <v>30</v>
      </c>
      <c r="F517" s="11" t="s">
        <v>1634</v>
      </c>
      <c r="G517" s="11" t="n">
        <v>449</v>
      </c>
      <c r="H517" s="11" t="n">
        <v>0</v>
      </c>
      <c r="I517" s="12" t="s">
        <v>1635</v>
      </c>
      <c r="J517" s="15"/>
      <c r="M517" s="15"/>
    </row>
    <row r="518" s="14" customFormat="true" ht="56.7" hidden="false" customHeight="true" outlineLevel="0" collapsed="false">
      <c r="A518" s="11" t="s">
        <v>1636</v>
      </c>
      <c r="B518" s="12" t="s">
        <v>1637</v>
      </c>
      <c r="C518" s="12" t="s">
        <v>1638</v>
      </c>
      <c r="D518" s="11" t="s">
        <v>23</v>
      </c>
      <c r="E518" s="11" t="s">
        <v>30</v>
      </c>
      <c r="F518" s="11" t="s">
        <v>1639</v>
      </c>
      <c r="G518" s="11" t="n">
        <v>590</v>
      </c>
      <c r="H518" s="11" t="n">
        <v>0</v>
      </c>
      <c r="I518" s="12" t="s">
        <v>1640</v>
      </c>
      <c r="J518" s="15"/>
      <c r="M518" s="15"/>
    </row>
    <row r="519" s="14" customFormat="true" ht="56.7" hidden="false" customHeight="true" outlineLevel="0" collapsed="false">
      <c r="A519" s="11" t="s">
        <v>819</v>
      </c>
      <c r="B519" s="12" t="s">
        <v>820</v>
      </c>
      <c r="C519" s="12" t="s">
        <v>1641</v>
      </c>
      <c r="D519" s="11" t="s">
        <v>267</v>
      </c>
      <c r="E519" s="11" t="s">
        <v>267</v>
      </c>
      <c r="F519" s="11" t="s">
        <v>1642</v>
      </c>
      <c r="G519" s="11" t="n">
        <v>180</v>
      </c>
      <c r="H519" s="11" t="n">
        <v>0</v>
      </c>
      <c r="I519" s="12" t="s">
        <v>784</v>
      </c>
      <c r="J519" s="15"/>
      <c r="M519" s="15"/>
    </row>
    <row r="520" s="14" customFormat="true" ht="56.7" hidden="false" customHeight="true" outlineLevel="0" collapsed="false">
      <c r="A520" s="11" t="s">
        <v>357</v>
      </c>
      <c r="B520" s="12" t="s">
        <v>358</v>
      </c>
      <c r="C520" s="12" t="s">
        <v>1643</v>
      </c>
      <c r="D520" s="11" t="s">
        <v>267</v>
      </c>
      <c r="E520" s="11" t="s">
        <v>267</v>
      </c>
      <c r="F520" s="11" t="s">
        <v>1644</v>
      </c>
      <c r="G520" s="11" t="n">
        <v>630</v>
      </c>
      <c r="H520" s="11" t="n">
        <v>0</v>
      </c>
      <c r="I520" s="12" t="s">
        <v>525</v>
      </c>
      <c r="J520" s="15"/>
      <c r="M520" s="15"/>
    </row>
    <row r="521" s="14" customFormat="true" ht="56.7" hidden="false" customHeight="true" outlineLevel="0" collapsed="false">
      <c r="A521" s="11" t="s">
        <v>1182</v>
      </c>
      <c r="B521" s="12" t="s">
        <v>1183</v>
      </c>
      <c r="C521" s="12" t="s">
        <v>1645</v>
      </c>
      <c r="D521" s="11" t="s">
        <v>267</v>
      </c>
      <c r="E521" s="11" t="s">
        <v>267</v>
      </c>
      <c r="F521" s="11" t="s">
        <v>1646</v>
      </c>
      <c r="G521" s="11" t="n">
        <v>77.47</v>
      </c>
      <c r="H521" s="11" t="n">
        <v>0</v>
      </c>
      <c r="I521" s="12" t="s">
        <v>295</v>
      </c>
      <c r="J521" s="15"/>
      <c r="M521" s="15"/>
    </row>
    <row r="522" s="14" customFormat="true" ht="56.7" hidden="false" customHeight="true" outlineLevel="0" collapsed="false">
      <c r="A522" s="11" t="s">
        <v>362</v>
      </c>
      <c r="B522" s="12" t="s">
        <v>363</v>
      </c>
      <c r="C522" s="12" t="s">
        <v>1647</v>
      </c>
      <c r="D522" s="11" t="s">
        <v>267</v>
      </c>
      <c r="E522" s="11" t="s">
        <v>267</v>
      </c>
      <c r="F522" s="11" t="s">
        <v>1648</v>
      </c>
      <c r="G522" s="11" t="n">
        <v>720</v>
      </c>
      <c r="H522" s="11" t="n">
        <v>0</v>
      </c>
      <c r="I522" s="12" t="s">
        <v>634</v>
      </c>
      <c r="J522" s="15"/>
      <c r="M522" s="15"/>
    </row>
    <row r="523" s="14" customFormat="true" ht="56.7" hidden="false" customHeight="true" outlineLevel="0" collapsed="false">
      <c r="A523" s="11" t="s">
        <v>382</v>
      </c>
      <c r="B523" s="12" t="s">
        <v>383</v>
      </c>
      <c r="C523" s="12" t="s">
        <v>1649</v>
      </c>
      <c r="D523" s="11" t="s">
        <v>267</v>
      </c>
      <c r="E523" s="11" t="s">
        <v>267</v>
      </c>
      <c r="F523" s="11" t="s">
        <v>1650</v>
      </c>
      <c r="G523" s="11" t="n">
        <v>540</v>
      </c>
      <c r="H523" s="11" t="n">
        <v>0</v>
      </c>
      <c r="I523" s="12" t="s">
        <v>829</v>
      </c>
      <c r="J523" s="15"/>
      <c r="M523" s="15"/>
    </row>
    <row r="524" s="14" customFormat="true" ht="56.7" hidden="false" customHeight="true" outlineLevel="0" collapsed="false">
      <c r="A524" s="11" t="s">
        <v>366</v>
      </c>
      <c r="B524" s="12" t="s">
        <v>367</v>
      </c>
      <c r="C524" s="12" t="s">
        <v>1651</v>
      </c>
      <c r="D524" s="11" t="s">
        <v>267</v>
      </c>
      <c r="E524" s="11" t="s">
        <v>267</v>
      </c>
      <c r="F524" s="11" t="s">
        <v>1652</v>
      </c>
      <c r="G524" s="11" t="n">
        <v>540</v>
      </c>
      <c r="H524" s="11" t="n">
        <v>0</v>
      </c>
      <c r="I524" s="12" t="s">
        <v>829</v>
      </c>
      <c r="J524" s="15"/>
      <c r="M524" s="15"/>
    </row>
    <row r="525" s="14" customFormat="true" ht="56.7" hidden="false" customHeight="true" outlineLevel="0" collapsed="false">
      <c r="A525" s="11" t="s">
        <v>546</v>
      </c>
      <c r="B525" s="12" t="s">
        <v>547</v>
      </c>
      <c r="C525" s="12" t="s">
        <v>1653</v>
      </c>
      <c r="D525" s="11" t="s">
        <v>267</v>
      </c>
      <c r="E525" s="11" t="s">
        <v>267</v>
      </c>
      <c r="F525" s="11" t="s">
        <v>1654</v>
      </c>
      <c r="G525" s="11" t="n">
        <v>540</v>
      </c>
      <c r="H525" s="11" t="n">
        <v>0</v>
      </c>
      <c r="I525" s="12" t="s">
        <v>829</v>
      </c>
      <c r="J525" s="15"/>
      <c r="M525" s="15"/>
    </row>
    <row r="526" s="14" customFormat="true" ht="56.7" hidden="false" customHeight="true" outlineLevel="0" collapsed="false">
      <c r="A526" s="11" t="s">
        <v>390</v>
      </c>
      <c r="B526" s="12" t="s">
        <v>391</v>
      </c>
      <c r="C526" s="12" t="s">
        <v>1655</v>
      </c>
      <c r="D526" s="11" t="s">
        <v>267</v>
      </c>
      <c r="E526" s="11" t="s">
        <v>267</v>
      </c>
      <c r="F526" s="11" t="s">
        <v>1656</v>
      </c>
      <c r="G526" s="11" t="n">
        <v>90</v>
      </c>
      <c r="H526" s="11" t="n">
        <v>0</v>
      </c>
      <c r="I526" s="12" t="s">
        <v>398</v>
      </c>
      <c r="J526" s="15"/>
      <c r="M526" s="15"/>
    </row>
    <row r="527" s="14" customFormat="true" ht="56.7" hidden="false" customHeight="true" outlineLevel="0" collapsed="false">
      <c r="A527" s="11" t="s">
        <v>403</v>
      </c>
      <c r="B527" s="12" t="s">
        <v>404</v>
      </c>
      <c r="C527" s="12" t="s">
        <v>1657</v>
      </c>
      <c r="D527" s="11" t="s">
        <v>267</v>
      </c>
      <c r="E527" s="11" t="s">
        <v>267</v>
      </c>
      <c r="F527" s="11" t="s">
        <v>1658</v>
      </c>
      <c r="G527" s="11" t="n">
        <v>90</v>
      </c>
      <c r="H527" s="11" t="n">
        <v>0</v>
      </c>
      <c r="I527" s="12" t="s">
        <v>398</v>
      </c>
      <c r="J527" s="15"/>
      <c r="M527" s="15"/>
    </row>
    <row r="528" s="14" customFormat="true" ht="56.7" hidden="false" customHeight="true" outlineLevel="0" collapsed="false">
      <c r="A528" s="11" t="s">
        <v>411</v>
      </c>
      <c r="B528" s="12" t="s">
        <v>412</v>
      </c>
      <c r="C528" s="12" t="s">
        <v>1659</v>
      </c>
      <c r="D528" s="11" t="s">
        <v>267</v>
      </c>
      <c r="E528" s="11" t="s">
        <v>267</v>
      </c>
      <c r="F528" s="11" t="s">
        <v>1660</v>
      </c>
      <c r="G528" s="11" t="n">
        <v>630</v>
      </c>
      <c r="H528" s="11" t="n">
        <v>0</v>
      </c>
      <c r="I528" s="12" t="s">
        <v>525</v>
      </c>
      <c r="J528" s="15"/>
      <c r="M528" s="15"/>
    </row>
    <row r="529" s="14" customFormat="true" ht="56.7" hidden="false" customHeight="true" outlineLevel="0" collapsed="false">
      <c r="A529" s="11" t="s">
        <v>370</v>
      </c>
      <c r="B529" s="12" t="s">
        <v>371</v>
      </c>
      <c r="C529" s="12" t="s">
        <v>1661</v>
      </c>
      <c r="D529" s="11" t="s">
        <v>267</v>
      </c>
      <c r="E529" s="11" t="s">
        <v>267</v>
      </c>
      <c r="F529" s="11" t="s">
        <v>1662</v>
      </c>
      <c r="G529" s="11" t="n">
        <v>630</v>
      </c>
      <c r="H529" s="11" t="n">
        <v>0</v>
      </c>
      <c r="I529" s="12" t="s">
        <v>525</v>
      </c>
      <c r="J529" s="15"/>
      <c r="M529" s="15"/>
    </row>
    <row r="530" s="14" customFormat="true" ht="56.7" hidden="false" customHeight="true" outlineLevel="0" collapsed="false">
      <c r="A530" s="11" t="s">
        <v>374</v>
      </c>
      <c r="B530" s="12" t="s">
        <v>375</v>
      </c>
      <c r="C530" s="12" t="s">
        <v>1663</v>
      </c>
      <c r="D530" s="11" t="s">
        <v>267</v>
      </c>
      <c r="E530" s="11" t="s">
        <v>267</v>
      </c>
      <c r="F530" s="11" t="s">
        <v>1664</v>
      </c>
      <c r="G530" s="11" t="n">
        <v>540</v>
      </c>
      <c r="H530" s="11" t="n">
        <v>0</v>
      </c>
      <c r="I530" s="12" t="s">
        <v>829</v>
      </c>
      <c r="J530" s="15"/>
      <c r="M530" s="15"/>
    </row>
    <row r="531" s="14" customFormat="true" ht="56.7" hidden="false" customHeight="true" outlineLevel="0" collapsed="false">
      <c r="A531" s="11" t="s">
        <v>832</v>
      </c>
      <c r="B531" s="12" t="s">
        <v>833</v>
      </c>
      <c r="C531" s="12" t="s">
        <v>1665</v>
      </c>
      <c r="D531" s="11" t="s">
        <v>267</v>
      </c>
      <c r="E531" s="11" t="s">
        <v>267</v>
      </c>
      <c r="F531" s="11" t="s">
        <v>1666</v>
      </c>
      <c r="G531" s="11" t="n">
        <v>630</v>
      </c>
      <c r="H531" s="11" t="n">
        <v>0</v>
      </c>
      <c r="I531" s="12" t="s">
        <v>525</v>
      </c>
      <c r="J531" s="15"/>
      <c r="M531" s="15"/>
    </row>
    <row r="532" s="14" customFormat="true" ht="56.7" hidden="false" customHeight="true" outlineLevel="0" collapsed="false">
      <c r="A532" s="11" t="s">
        <v>378</v>
      </c>
      <c r="B532" s="12" t="s">
        <v>379</v>
      </c>
      <c r="C532" s="12" t="s">
        <v>1667</v>
      </c>
      <c r="D532" s="11" t="s">
        <v>267</v>
      </c>
      <c r="E532" s="11" t="s">
        <v>267</v>
      </c>
      <c r="F532" s="11" t="s">
        <v>1668</v>
      </c>
      <c r="G532" s="11" t="n">
        <v>630</v>
      </c>
      <c r="H532" s="11" t="n">
        <v>0</v>
      </c>
      <c r="I532" s="12" t="s">
        <v>525</v>
      </c>
      <c r="J532" s="15"/>
      <c r="M532" s="15"/>
    </row>
    <row r="533" s="14" customFormat="true" ht="56.7" hidden="false" customHeight="true" outlineLevel="0" collapsed="false">
      <c r="A533" s="11" t="s">
        <v>386</v>
      </c>
      <c r="B533" s="12" t="s">
        <v>387</v>
      </c>
      <c r="C533" s="12" t="s">
        <v>1669</v>
      </c>
      <c r="D533" s="11" t="s">
        <v>267</v>
      </c>
      <c r="E533" s="11" t="s">
        <v>267</v>
      </c>
      <c r="F533" s="11" t="s">
        <v>1670</v>
      </c>
      <c r="G533" s="11" t="n">
        <v>630</v>
      </c>
      <c r="H533" s="11" t="n">
        <v>0</v>
      </c>
      <c r="I533" s="12" t="s">
        <v>525</v>
      </c>
      <c r="J533" s="15"/>
      <c r="M533" s="15"/>
    </row>
    <row r="534" s="14" customFormat="true" ht="56.7" hidden="false" customHeight="true" outlineLevel="0" collapsed="false">
      <c r="A534" s="11" t="s">
        <v>815</v>
      </c>
      <c r="B534" s="12" t="s">
        <v>816</v>
      </c>
      <c r="C534" s="12" t="s">
        <v>1671</v>
      </c>
      <c r="D534" s="11" t="s">
        <v>267</v>
      </c>
      <c r="E534" s="11" t="s">
        <v>267</v>
      </c>
      <c r="F534" s="11" t="s">
        <v>1672</v>
      </c>
      <c r="G534" s="11" t="n">
        <v>180</v>
      </c>
      <c r="H534" s="11" t="n">
        <v>0</v>
      </c>
      <c r="I534" s="12" t="s">
        <v>784</v>
      </c>
      <c r="J534" s="15"/>
      <c r="M534" s="15"/>
    </row>
    <row r="535" s="14" customFormat="true" ht="56.7" hidden="false" customHeight="true" outlineLevel="0" collapsed="false">
      <c r="A535" s="11" t="s">
        <v>888</v>
      </c>
      <c r="B535" s="12" t="s">
        <v>889</v>
      </c>
      <c r="C535" s="12" t="s">
        <v>1673</v>
      </c>
      <c r="D535" s="11" t="s">
        <v>267</v>
      </c>
      <c r="E535" s="11" t="s">
        <v>267</v>
      </c>
      <c r="F535" s="11" t="s">
        <v>1674</v>
      </c>
      <c r="G535" s="11" t="n">
        <v>77.47</v>
      </c>
      <c r="H535" s="11" t="n">
        <v>0</v>
      </c>
      <c r="I535" s="12" t="s">
        <v>295</v>
      </c>
      <c r="J535" s="15"/>
      <c r="M535" s="15"/>
    </row>
    <row r="536" s="14" customFormat="true" ht="56.7" hidden="false" customHeight="true" outlineLevel="0" collapsed="false">
      <c r="A536" s="11" t="s">
        <v>768</v>
      </c>
      <c r="B536" s="12" t="s">
        <v>769</v>
      </c>
      <c r="C536" s="12" t="s">
        <v>1675</v>
      </c>
      <c r="D536" s="11" t="s">
        <v>267</v>
      </c>
      <c r="E536" s="11" t="s">
        <v>267</v>
      </c>
      <c r="F536" s="11" t="s">
        <v>1676</v>
      </c>
      <c r="G536" s="11" t="n">
        <v>77.47</v>
      </c>
      <c r="H536" s="11" t="n">
        <v>0</v>
      </c>
      <c r="I536" s="12" t="s">
        <v>295</v>
      </c>
      <c r="J536" s="15"/>
      <c r="M536" s="15"/>
    </row>
    <row r="537" s="14" customFormat="true" ht="56.7" hidden="false" customHeight="true" outlineLevel="0" collapsed="false">
      <c r="A537" s="11" t="s">
        <v>608</v>
      </c>
      <c r="B537" s="12" t="s">
        <v>609</v>
      </c>
      <c r="C537" s="12" t="s">
        <v>1677</v>
      </c>
      <c r="D537" s="11" t="s">
        <v>267</v>
      </c>
      <c r="E537" s="11" t="s">
        <v>267</v>
      </c>
      <c r="F537" s="11" t="s">
        <v>1678</v>
      </c>
      <c r="G537" s="11" t="n">
        <v>1012.44</v>
      </c>
      <c r="H537" s="11" t="n">
        <v>0</v>
      </c>
      <c r="I537" s="12" t="s">
        <v>274</v>
      </c>
      <c r="J537" s="15"/>
      <c r="M537" s="15"/>
    </row>
    <row r="538" s="14" customFormat="true" ht="56.7" hidden="false" customHeight="true" outlineLevel="0" collapsed="false">
      <c r="A538" s="11" t="s">
        <v>1054</v>
      </c>
      <c r="B538" s="12" t="s">
        <v>1055</v>
      </c>
      <c r="C538" s="12" t="s">
        <v>1679</v>
      </c>
      <c r="D538" s="11" t="s">
        <v>267</v>
      </c>
      <c r="E538" s="11" t="s">
        <v>267</v>
      </c>
      <c r="F538" s="11" t="s">
        <v>1680</v>
      </c>
      <c r="G538" s="11" t="n">
        <v>289.71</v>
      </c>
      <c r="H538" s="11" t="n">
        <v>0</v>
      </c>
      <c r="I538" s="12" t="s">
        <v>499</v>
      </c>
      <c r="J538" s="15"/>
      <c r="M538" s="15"/>
    </row>
    <row r="539" s="14" customFormat="true" ht="56.7" hidden="false" customHeight="true" outlineLevel="0" collapsed="false">
      <c r="A539" s="11" t="s">
        <v>1533</v>
      </c>
      <c r="B539" s="12" t="s">
        <v>1534</v>
      </c>
      <c r="C539" s="12" t="s">
        <v>1681</v>
      </c>
      <c r="D539" s="11" t="s">
        <v>267</v>
      </c>
      <c r="E539" s="11" t="s">
        <v>267</v>
      </c>
      <c r="F539" s="11" t="s">
        <v>1682</v>
      </c>
      <c r="G539" s="11" t="n">
        <v>289.71</v>
      </c>
      <c r="H539" s="11" t="n">
        <v>0</v>
      </c>
      <c r="I539" s="12" t="s">
        <v>499</v>
      </c>
      <c r="J539" s="15"/>
      <c r="M539" s="15"/>
    </row>
    <row r="540" s="14" customFormat="true" ht="56.7" hidden="false" customHeight="true" outlineLevel="0" collapsed="false">
      <c r="A540" s="11" t="s">
        <v>1054</v>
      </c>
      <c r="B540" s="12" t="s">
        <v>1055</v>
      </c>
      <c r="C540" s="12" t="s">
        <v>1683</v>
      </c>
      <c r="D540" s="11" t="s">
        <v>267</v>
      </c>
      <c r="E540" s="11" t="s">
        <v>267</v>
      </c>
      <c r="F540" s="11" t="s">
        <v>1684</v>
      </c>
      <c r="G540" s="11" t="n">
        <v>1158.84</v>
      </c>
      <c r="H540" s="11" t="n">
        <v>0</v>
      </c>
      <c r="I540" s="12" t="s">
        <v>1685</v>
      </c>
      <c r="J540" s="15"/>
      <c r="M540" s="15"/>
    </row>
    <row r="541" s="14" customFormat="true" ht="56.7" hidden="false" customHeight="true" outlineLevel="0" collapsed="false">
      <c r="A541" s="11" t="s">
        <v>869</v>
      </c>
      <c r="B541" s="12" t="s">
        <v>870</v>
      </c>
      <c r="C541" s="12" t="s">
        <v>1686</v>
      </c>
      <c r="D541" s="11" t="s">
        <v>267</v>
      </c>
      <c r="E541" s="11" t="s">
        <v>267</v>
      </c>
      <c r="F541" s="11" t="s">
        <v>1687</v>
      </c>
      <c r="G541" s="11" t="n">
        <v>506.22</v>
      </c>
      <c r="H541" s="11" t="n">
        <v>0</v>
      </c>
      <c r="I541" s="12" t="s">
        <v>807</v>
      </c>
      <c r="J541" s="15"/>
      <c r="M541" s="15"/>
    </row>
    <row r="542" s="14" customFormat="true" ht="56.7" hidden="false" customHeight="true" outlineLevel="0" collapsed="false">
      <c r="A542" s="11" t="s">
        <v>597</v>
      </c>
      <c r="B542" s="12" t="s">
        <v>598</v>
      </c>
      <c r="C542" s="12" t="s">
        <v>1688</v>
      </c>
      <c r="D542" s="11" t="s">
        <v>267</v>
      </c>
      <c r="E542" s="11" t="s">
        <v>267</v>
      </c>
      <c r="F542" s="11" t="s">
        <v>1689</v>
      </c>
      <c r="G542" s="11" t="n">
        <v>77.47</v>
      </c>
      <c r="H542" s="11" t="n">
        <v>0</v>
      </c>
      <c r="I542" s="12" t="s">
        <v>295</v>
      </c>
      <c r="J542" s="15"/>
      <c r="M542" s="15"/>
    </row>
    <row r="543" s="14" customFormat="true" ht="56.7" hidden="false" customHeight="true" outlineLevel="0" collapsed="false">
      <c r="A543" s="11" t="s">
        <v>699</v>
      </c>
      <c r="B543" s="12" t="s">
        <v>700</v>
      </c>
      <c r="C543" s="12" t="s">
        <v>1690</v>
      </c>
      <c r="D543" s="11" t="s">
        <v>267</v>
      </c>
      <c r="E543" s="11" t="s">
        <v>267</v>
      </c>
      <c r="F543" s="11" t="s">
        <v>1691</v>
      </c>
      <c r="G543" s="11" t="n">
        <v>1012.44</v>
      </c>
      <c r="H543" s="11" t="n">
        <v>0</v>
      </c>
      <c r="I543" s="12" t="s">
        <v>274</v>
      </c>
      <c r="J543" s="15"/>
      <c r="M543" s="15"/>
    </row>
    <row r="544" s="14" customFormat="true" ht="56.7" hidden="false" customHeight="true" outlineLevel="0" collapsed="false">
      <c r="A544" s="11" t="s">
        <v>940</v>
      </c>
      <c r="B544" s="12" t="s">
        <v>941</v>
      </c>
      <c r="C544" s="12" t="s">
        <v>1692</v>
      </c>
      <c r="D544" s="11" t="s">
        <v>267</v>
      </c>
      <c r="E544" s="11" t="s">
        <v>267</v>
      </c>
      <c r="F544" s="11" t="s">
        <v>1693</v>
      </c>
      <c r="G544" s="11" t="n">
        <v>253.11</v>
      </c>
      <c r="H544" s="11" t="n">
        <v>0</v>
      </c>
      <c r="I544" s="12" t="s">
        <v>285</v>
      </c>
      <c r="J544" s="15"/>
      <c r="M544" s="15"/>
    </row>
    <row r="545" s="14" customFormat="true" ht="56.7" hidden="false" customHeight="true" outlineLevel="0" collapsed="false">
      <c r="A545" s="11" t="s">
        <v>570</v>
      </c>
      <c r="B545" s="12" t="s">
        <v>571</v>
      </c>
      <c r="C545" s="12" t="s">
        <v>1694</v>
      </c>
      <c r="D545" s="11" t="s">
        <v>267</v>
      </c>
      <c r="E545" s="11" t="s">
        <v>267</v>
      </c>
      <c r="F545" s="11" t="s">
        <v>1695</v>
      </c>
      <c r="G545" s="11" t="n">
        <v>2153.73</v>
      </c>
      <c r="H545" s="11" t="n">
        <v>0</v>
      </c>
      <c r="I545" s="12" t="s">
        <v>972</v>
      </c>
      <c r="J545" s="15"/>
      <c r="M545" s="15"/>
    </row>
    <row r="546" s="14" customFormat="true" ht="56.7" hidden="false" customHeight="true" outlineLevel="0" collapsed="false">
      <c r="A546" s="11" t="s">
        <v>1696</v>
      </c>
      <c r="B546" s="12" t="s">
        <v>1697</v>
      </c>
      <c r="C546" s="12" t="s">
        <v>1698</v>
      </c>
      <c r="D546" s="11" t="s">
        <v>23</v>
      </c>
      <c r="E546" s="11" t="s">
        <v>30</v>
      </c>
      <c r="F546" s="11" t="s">
        <v>1699</v>
      </c>
      <c r="G546" s="11" t="n">
        <v>2893.8</v>
      </c>
      <c r="H546" s="11" t="n">
        <v>0</v>
      </c>
      <c r="I546" s="12" t="s">
        <v>1700</v>
      </c>
      <c r="J546" s="15"/>
      <c r="M546" s="15"/>
    </row>
    <row r="547" s="14" customFormat="true" ht="56.7" hidden="false" customHeight="true" outlineLevel="0" collapsed="false">
      <c r="A547" s="11" t="s">
        <v>216</v>
      </c>
      <c r="B547" s="12" t="s">
        <v>217</v>
      </c>
      <c r="C547" s="12" t="s">
        <v>1701</v>
      </c>
      <c r="D547" s="11" t="s">
        <v>23</v>
      </c>
      <c r="E547" s="11" t="s">
        <v>267</v>
      </c>
      <c r="F547" s="11" t="s">
        <v>1702</v>
      </c>
      <c r="G547" s="11" t="n">
        <v>2397.67</v>
      </c>
      <c r="H547" s="11" t="n">
        <v>0</v>
      </c>
      <c r="I547" s="12" t="s">
        <v>1703</v>
      </c>
      <c r="J547" s="15"/>
      <c r="M547" s="15"/>
    </row>
    <row r="548" s="14" customFormat="true" ht="56.7" hidden="false" customHeight="true" outlineLevel="0" collapsed="false">
      <c r="A548" s="11" t="s">
        <v>1704</v>
      </c>
      <c r="B548" s="12" t="s">
        <v>1705</v>
      </c>
      <c r="C548" s="12" t="s">
        <v>1706</v>
      </c>
      <c r="D548" s="11" t="s">
        <v>267</v>
      </c>
      <c r="E548" s="11" t="s">
        <v>267</v>
      </c>
      <c r="F548" s="11" t="s">
        <v>1707</v>
      </c>
      <c r="G548" s="11" t="n">
        <v>77.47</v>
      </c>
      <c r="H548" s="11" t="n">
        <v>0</v>
      </c>
      <c r="I548" s="12" t="s">
        <v>295</v>
      </c>
      <c r="J548" s="15"/>
      <c r="M548" s="15"/>
    </row>
    <row r="549" s="14" customFormat="true" ht="56.7" hidden="false" customHeight="true" outlineLevel="0" collapsed="false">
      <c r="A549" s="11" t="s">
        <v>275</v>
      </c>
      <c r="B549" s="12" t="s">
        <v>276</v>
      </c>
      <c r="C549" s="12" t="s">
        <v>1708</v>
      </c>
      <c r="D549" s="11" t="s">
        <v>267</v>
      </c>
      <c r="E549" s="11" t="s">
        <v>267</v>
      </c>
      <c r="F549" s="11" t="s">
        <v>1709</v>
      </c>
      <c r="G549" s="11" t="n">
        <v>270.82</v>
      </c>
      <c r="H549" s="11" t="n">
        <v>0</v>
      </c>
      <c r="I549" s="12" t="s">
        <v>279</v>
      </c>
      <c r="J549" s="15"/>
      <c r="M549" s="15"/>
    </row>
    <row r="550" s="14" customFormat="true" ht="56.7" hidden="false" customHeight="true" outlineLevel="0" collapsed="false">
      <c r="A550" s="11" t="s">
        <v>1302</v>
      </c>
      <c r="B550" s="12" t="s">
        <v>1303</v>
      </c>
      <c r="C550" s="12" t="s">
        <v>1710</v>
      </c>
      <c r="D550" s="11" t="s">
        <v>267</v>
      </c>
      <c r="E550" s="11" t="s">
        <v>267</v>
      </c>
      <c r="F550" s="11" t="s">
        <v>1711</v>
      </c>
      <c r="G550" s="11" t="n">
        <v>1007.11</v>
      </c>
      <c r="H550" s="11" t="n">
        <v>0</v>
      </c>
      <c r="I550" s="12" t="s">
        <v>1712</v>
      </c>
      <c r="J550" s="15"/>
      <c r="M550" s="15"/>
    </row>
    <row r="551" s="14" customFormat="true" ht="56.7" hidden="false" customHeight="true" outlineLevel="0" collapsed="false">
      <c r="A551" s="11" t="s">
        <v>1302</v>
      </c>
      <c r="B551" s="12" t="s">
        <v>1303</v>
      </c>
      <c r="C551" s="12" t="s">
        <v>1713</v>
      </c>
      <c r="D551" s="11" t="s">
        <v>267</v>
      </c>
      <c r="E551" s="11" t="s">
        <v>267</v>
      </c>
      <c r="F551" s="11" t="s">
        <v>1714</v>
      </c>
      <c r="G551" s="11" t="n">
        <v>152.47</v>
      </c>
      <c r="H551" s="11" t="n">
        <v>0</v>
      </c>
      <c r="I551" s="12" t="s">
        <v>1715</v>
      </c>
      <c r="J551" s="15"/>
      <c r="M551" s="15"/>
    </row>
    <row r="552" s="14" customFormat="true" ht="56.7" hidden="false" customHeight="true" outlineLevel="0" collapsed="false">
      <c r="A552" s="11" t="s">
        <v>511</v>
      </c>
      <c r="B552" s="12" t="s">
        <v>512</v>
      </c>
      <c r="C552" s="12" t="s">
        <v>1716</v>
      </c>
      <c r="D552" s="11" t="s">
        <v>267</v>
      </c>
      <c r="E552" s="11" t="s">
        <v>267</v>
      </c>
      <c r="F552" s="11" t="s">
        <v>1717</v>
      </c>
      <c r="G552" s="11" t="n">
        <v>1518.64</v>
      </c>
      <c r="H552" s="11" t="n">
        <v>0</v>
      </c>
      <c r="I552" s="12" t="s">
        <v>1718</v>
      </c>
      <c r="J552" s="15"/>
      <c r="M552" s="15"/>
    </row>
    <row r="553" s="14" customFormat="true" ht="56.7" hidden="false" customHeight="true" outlineLevel="0" collapsed="false">
      <c r="A553" s="11" t="s">
        <v>1719</v>
      </c>
      <c r="B553" s="12" t="s">
        <v>1720</v>
      </c>
      <c r="C553" s="12" t="s">
        <v>1721</v>
      </c>
      <c r="D553" s="11" t="s">
        <v>267</v>
      </c>
      <c r="E553" s="11" t="s">
        <v>267</v>
      </c>
      <c r="F553" s="11" t="s">
        <v>1722</v>
      </c>
      <c r="G553" s="11" t="n">
        <v>2418.24</v>
      </c>
      <c r="H553" s="11" t="n">
        <v>0</v>
      </c>
      <c r="I553" s="12" t="s">
        <v>672</v>
      </c>
      <c r="J553" s="15"/>
      <c r="M553" s="15"/>
    </row>
    <row r="554" s="14" customFormat="true" ht="56.7" hidden="false" customHeight="true" outlineLevel="0" collapsed="false">
      <c r="A554" s="11" t="s">
        <v>1317</v>
      </c>
      <c r="B554" s="12" t="s">
        <v>1318</v>
      </c>
      <c r="C554" s="12" t="s">
        <v>1723</v>
      </c>
      <c r="D554" s="11" t="s">
        <v>267</v>
      </c>
      <c r="E554" s="11" t="s">
        <v>36</v>
      </c>
      <c r="F554" s="11" t="s">
        <v>1724</v>
      </c>
      <c r="G554" s="11" t="n">
        <v>194.36</v>
      </c>
      <c r="H554" s="11" t="n">
        <v>0</v>
      </c>
      <c r="I554" s="12" t="s">
        <v>26</v>
      </c>
      <c r="J554" s="15"/>
      <c r="M554" s="15"/>
    </row>
    <row r="555" s="14" customFormat="true" ht="56.7" hidden="false" customHeight="true" outlineLevel="0" collapsed="false">
      <c r="A555" s="11" t="s">
        <v>1725</v>
      </c>
      <c r="B555" s="12" t="s">
        <v>1726</v>
      </c>
      <c r="C555" s="12" t="s">
        <v>1727</v>
      </c>
      <c r="D555" s="11" t="s">
        <v>267</v>
      </c>
      <c r="E555" s="11" t="s">
        <v>36</v>
      </c>
      <c r="F555" s="11" t="s">
        <v>1728</v>
      </c>
      <c r="G555" s="11" t="n">
        <v>659.4</v>
      </c>
      <c r="H555" s="11" t="n">
        <v>0</v>
      </c>
      <c r="I555" s="12" t="s">
        <v>1729</v>
      </c>
      <c r="J555" s="15"/>
      <c r="M555" s="15"/>
    </row>
    <row r="556" s="14" customFormat="true" ht="56.7" hidden="false" customHeight="true" outlineLevel="0" collapsed="false">
      <c r="A556" s="11" t="s">
        <v>1730</v>
      </c>
      <c r="B556" s="12" t="s">
        <v>1731</v>
      </c>
      <c r="C556" s="12" t="s">
        <v>1732</v>
      </c>
      <c r="D556" s="11" t="s">
        <v>23</v>
      </c>
      <c r="E556" s="11" t="s">
        <v>24</v>
      </c>
      <c r="F556" s="11" t="s">
        <v>1733</v>
      </c>
      <c r="G556" s="11" t="n">
        <v>8519.14</v>
      </c>
      <c r="H556" s="11" t="n">
        <v>0</v>
      </c>
      <c r="I556" s="12" t="s">
        <v>26</v>
      </c>
      <c r="J556" s="15"/>
      <c r="M556" s="15"/>
    </row>
    <row r="557" s="14" customFormat="true" ht="56.7" hidden="false" customHeight="true" outlineLevel="0" collapsed="false">
      <c r="A557" s="11" t="s">
        <v>353</v>
      </c>
      <c r="B557" s="12" t="s">
        <v>354</v>
      </c>
      <c r="C557" s="12" t="s">
        <v>1734</v>
      </c>
      <c r="D557" s="11" t="s">
        <v>267</v>
      </c>
      <c r="E557" s="11" t="s">
        <v>267</v>
      </c>
      <c r="F557" s="11" t="s">
        <v>1735</v>
      </c>
      <c r="G557" s="11" t="n">
        <v>77.47</v>
      </c>
      <c r="H557" s="11" t="n">
        <v>0</v>
      </c>
      <c r="I557" s="12" t="s">
        <v>295</v>
      </c>
      <c r="J557" s="15"/>
      <c r="M557" s="15"/>
    </row>
    <row r="558" s="14" customFormat="true" ht="56.7" hidden="false" customHeight="true" outlineLevel="0" collapsed="false">
      <c r="A558" s="11" t="s">
        <v>717</v>
      </c>
      <c r="B558" s="12" t="s">
        <v>718</v>
      </c>
      <c r="C558" s="12" t="s">
        <v>1736</v>
      </c>
      <c r="D558" s="11" t="s">
        <v>267</v>
      </c>
      <c r="E558" s="11" t="s">
        <v>267</v>
      </c>
      <c r="F558" s="11" t="s">
        <v>1737</v>
      </c>
      <c r="G558" s="11" t="n">
        <v>289.71</v>
      </c>
      <c r="H558" s="11" t="n">
        <v>0</v>
      </c>
      <c r="I558" s="12" t="s">
        <v>499</v>
      </c>
      <c r="J558" s="15"/>
      <c r="M558" s="15"/>
    </row>
    <row r="559" s="14" customFormat="true" ht="56.7" hidden="false" customHeight="true" outlineLevel="0" collapsed="false">
      <c r="A559" s="11" t="s">
        <v>459</v>
      </c>
      <c r="B559" s="12" t="s">
        <v>460</v>
      </c>
      <c r="C559" s="12" t="s">
        <v>1738</v>
      </c>
      <c r="D559" s="11" t="s">
        <v>267</v>
      </c>
      <c r="E559" s="11" t="s">
        <v>267</v>
      </c>
      <c r="F559" s="11" t="s">
        <v>1739</v>
      </c>
      <c r="G559" s="11" t="n">
        <v>77.47</v>
      </c>
      <c r="H559" s="11" t="n">
        <v>0</v>
      </c>
      <c r="I559" s="12" t="s">
        <v>295</v>
      </c>
      <c r="J559" s="15"/>
      <c r="M559" s="15"/>
    </row>
    <row r="560" s="14" customFormat="true" ht="56.7" hidden="false" customHeight="true" outlineLevel="0" collapsed="false">
      <c r="A560" s="11" t="s">
        <v>1740</v>
      </c>
      <c r="B560" s="12" t="s">
        <v>1741</v>
      </c>
      <c r="C560" s="12" t="s">
        <v>1742</v>
      </c>
      <c r="D560" s="11" t="s">
        <v>267</v>
      </c>
      <c r="E560" s="11" t="s">
        <v>267</v>
      </c>
      <c r="F560" s="11" t="s">
        <v>1743</v>
      </c>
      <c r="G560" s="11" t="n">
        <v>812.46</v>
      </c>
      <c r="H560" s="11" t="n">
        <v>0</v>
      </c>
      <c r="I560" s="12" t="s">
        <v>1744</v>
      </c>
      <c r="J560" s="15"/>
      <c r="M560" s="15"/>
    </row>
    <row r="561" s="14" customFormat="true" ht="56.7" hidden="false" customHeight="true" outlineLevel="0" collapsed="false">
      <c r="A561" s="11" t="s">
        <v>1548</v>
      </c>
      <c r="B561" s="12" t="s">
        <v>1549</v>
      </c>
      <c r="C561" s="12" t="s">
        <v>1745</v>
      </c>
      <c r="D561" s="11" t="s">
        <v>267</v>
      </c>
      <c r="E561" s="11" t="s">
        <v>267</v>
      </c>
      <c r="F561" s="11" t="s">
        <v>1746</v>
      </c>
      <c r="G561" s="11" t="n">
        <v>309.88</v>
      </c>
      <c r="H561" s="11" t="n">
        <v>0</v>
      </c>
      <c r="I561" s="12" t="s">
        <v>316</v>
      </c>
      <c r="J561" s="15"/>
      <c r="M561" s="15"/>
    </row>
    <row r="562" s="14" customFormat="true" ht="56.7" hidden="false" customHeight="true" outlineLevel="0" collapsed="false">
      <c r="A562" s="11" t="s">
        <v>815</v>
      </c>
      <c r="B562" s="12" t="s">
        <v>816</v>
      </c>
      <c r="C562" s="12" t="s">
        <v>1747</v>
      </c>
      <c r="D562" s="11" t="s">
        <v>267</v>
      </c>
      <c r="E562" s="11" t="s">
        <v>267</v>
      </c>
      <c r="F562" s="11" t="s">
        <v>1748</v>
      </c>
      <c r="G562" s="11" t="n">
        <v>180</v>
      </c>
      <c r="H562" s="11" t="n">
        <v>0</v>
      </c>
      <c r="I562" s="12" t="s">
        <v>784</v>
      </c>
      <c r="J562" s="15"/>
      <c r="M562" s="15"/>
    </row>
    <row r="563" s="14" customFormat="true" ht="56.7" hidden="false" customHeight="true" outlineLevel="0" collapsed="false">
      <c r="A563" s="11" t="s">
        <v>768</v>
      </c>
      <c r="B563" s="12" t="s">
        <v>769</v>
      </c>
      <c r="C563" s="12" t="s">
        <v>1749</v>
      </c>
      <c r="D563" s="11" t="s">
        <v>267</v>
      </c>
      <c r="E563" s="11" t="s">
        <v>267</v>
      </c>
      <c r="F563" s="11" t="s">
        <v>1750</v>
      </c>
      <c r="G563" s="11" t="n">
        <v>77.47</v>
      </c>
      <c r="H563" s="11" t="n">
        <v>0</v>
      </c>
      <c r="I563" s="12" t="s">
        <v>295</v>
      </c>
      <c r="J563" s="15"/>
      <c r="M563" s="15"/>
    </row>
    <row r="564" s="14" customFormat="true" ht="56.7" hidden="false" customHeight="true" outlineLevel="0" collapsed="false">
      <c r="A564" s="11" t="s">
        <v>819</v>
      </c>
      <c r="B564" s="12" t="s">
        <v>820</v>
      </c>
      <c r="C564" s="12" t="s">
        <v>1751</v>
      </c>
      <c r="D564" s="11" t="s">
        <v>267</v>
      </c>
      <c r="E564" s="11" t="s">
        <v>267</v>
      </c>
      <c r="F564" s="11" t="s">
        <v>1752</v>
      </c>
      <c r="G564" s="11" t="n">
        <v>180</v>
      </c>
      <c r="H564" s="11" t="n">
        <v>0</v>
      </c>
      <c r="I564" s="12" t="s">
        <v>784</v>
      </c>
      <c r="J564" s="15"/>
      <c r="M564" s="15"/>
    </row>
    <row r="565" s="14" customFormat="true" ht="56.7" hidden="false" customHeight="true" outlineLevel="0" collapsed="false">
      <c r="A565" s="11" t="s">
        <v>357</v>
      </c>
      <c r="B565" s="12" t="s">
        <v>358</v>
      </c>
      <c r="C565" s="12" t="s">
        <v>1753</v>
      </c>
      <c r="D565" s="11" t="s">
        <v>267</v>
      </c>
      <c r="E565" s="11" t="s">
        <v>267</v>
      </c>
      <c r="F565" s="11" t="s">
        <v>1754</v>
      </c>
      <c r="G565" s="11" t="n">
        <v>630</v>
      </c>
      <c r="H565" s="11" t="n">
        <v>0</v>
      </c>
      <c r="I565" s="12" t="s">
        <v>525</v>
      </c>
      <c r="J565" s="15"/>
      <c r="M565" s="15"/>
    </row>
    <row r="566" s="14" customFormat="true" ht="56.7" hidden="false" customHeight="true" outlineLevel="0" collapsed="false">
      <c r="A566" s="11" t="s">
        <v>1755</v>
      </c>
      <c r="B566" s="12" t="s">
        <v>1756</v>
      </c>
      <c r="C566" s="12" t="s">
        <v>1757</v>
      </c>
      <c r="D566" s="11" t="s">
        <v>267</v>
      </c>
      <c r="E566" s="11" t="s">
        <v>267</v>
      </c>
      <c r="F566" s="11" t="s">
        <v>1758</v>
      </c>
      <c r="G566" s="11" t="n">
        <v>77.47</v>
      </c>
      <c r="H566" s="11" t="n">
        <v>0</v>
      </c>
      <c r="I566" s="12" t="s">
        <v>295</v>
      </c>
      <c r="J566" s="15"/>
      <c r="M566" s="15"/>
    </row>
    <row r="567" s="14" customFormat="true" ht="56.7" hidden="false" customHeight="true" outlineLevel="0" collapsed="false">
      <c r="A567" s="11" t="s">
        <v>894</v>
      </c>
      <c r="B567" s="12" t="s">
        <v>895</v>
      </c>
      <c r="C567" s="12" t="s">
        <v>1759</v>
      </c>
      <c r="D567" s="11" t="s">
        <v>267</v>
      </c>
      <c r="E567" s="11" t="s">
        <v>267</v>
      </c>
      <c r="F567" s="11" t="s">
        <v>1760</v>
      </c>
      <c r="G567" s="11" t="n">
        <v>77.47</v>
      </c>
      <c r="H567" s="11" t="n">
        <v>0</v>
      </c>
      <c r="I567" s="12" t="s">
        <v>295</v>
      </c>
      <c r="J567" s="15"/>
      <c r="M567" s="15"/>
    </row>
    <row r="568" s="14" customFormat="true" ht="56.7" hidden="false" customHeight="true" outlineLevel="0" collapsed="false">
      <c r="A568" s="11" t="s">
        <v>1761</v>
      </c>
      <c r="B568" s="12" t="s">
        <v>1762</v>
      </c>
      <c r="C568" s="12" t="s">
        <v>1763</v>
      </c>
      <c r="D568" s="11" t="s">
        <v>267</v>
      </c>
      <c r="E568" s="11" t="s">
        <v>267</v>
      </c>
      <c r="F568" s="11" t="s">
        <v>1764</v>
      </c>
      <c r="G568" s="11" t="n">
        <v>90</v>
      </c>
      <c r="H568" s="11" t="n">
        <v>0</v>
      </c>
      <c r="I568" s="12" t="s">
        <v>398</v>
      </c>
      <c r="J568" s="15"/>
      <c r="M568" s="15"/>
    </row>
    <row r="569" s="14" customFormat="true" ht="56.7" hidden="false" customHeight="true" outlineLevel="0" collapsed="false">
      <c r="A569" s="11" t="s">
        <v>362</v>
      </c>
      <c r="B569" s="12" t="s">
        <v>363</v>
      </c>
      <c r="C569" s="12" t="s">
        <v>1765</v>
      </c>
      <c r="D569" s="11" t="s">
        <v>267</v>
      </c>
      <c r="E569" s="11" t="s">
        <v>267</v>
      </c>
      <c r="F569" s="11" t="s">
        <v>1766</v>
      </c>
      <c r="G569" s="11" t="n">
        <v>630</v>
      </c>
      <c r="H569" s="11" t="n">
        <v>0</v>
      </c>
      <c r="I569" s="12" t="s">
        <v>525</v>
      </c>
      <c r="J569" s="15"/>
      <c r="M569" s="15"/>
    </row>
    <row r="570" s="14" customFormat="true" ht="56.7" hidden="false" customHeight="true" outlineLevel="0" collapsed="false">
      <c r="A570" s="11" t="s">
        <v>382</v>
      </c>
      <c r="B570" s="12" t="s">
        <v>383</v>
      </c>
      <c r="C570" s="12" t="s">
        <v>1767</v>
      </c>
      <c r="D570" s="11" t="s">
        <v>267</v>
      </c>
      <c r="E570" s="11" t="s">
        <v>267</v>
      </c>
      <c r="F570" s="11" t="s">
        <v>1768</v>
      </c>
      <c r="G570" s="11" t="n">
        <v>720</v>
      </c>
      <c r="H570" s="11" t="n">
        <v>0</v>
      </c>
      <c r="I570" s="12" t="s">
        <v>634</v>
      </c>
      <c r="J570" s="15"/>
      <c r="M570" s="15"/>
    </row>
    <row r="571" s="14" customFormat="true" ht="56.7" hidden="false" customHeight="true" outlineLevel="0" collapsed="false">
      <c r="A571" s="11" t="s">
        <v>366</v>
      </c>
      <c r="B571" s="12" t="s">
        <v>367</v>
      </c>
      <c r="C571" s="12" t="s">
        <v>1769</v>
      </c>
      <c r="D571" s="11" t="s">
        <v>267</v>
      </c>
      <c r="E571" s="11" t="s">
        <v>267</v>
      </c>
      <c r="F571" s="11" t="s">
        <v>1770</v>
      </c>
      <c r="G571" s="11" t="n">
        <v>630</v>
      </c>
      <c r="H571" s="11" t="n">
        <v>0</v>
      </c>
      <c r="I571" s="12" t="s">
        <v>525</v>
      </c>
      <c r="J571" s="15"/>
      <c r="M571" s="15"/>
    </row>
    <row r="572" s="14" customFormat="true" ht="56.7" hidden="false" customHeight="true" outlineLevel="0" collapsed="false">
      <c r="A572" s="11" t="s">
        <v>370</v>
      </c>
      <c r="B572" s="12" t="s">
        <v>371</v>
      </c>
      <c r="C572" s="12" t="s">
        <v>1771</v>
      </c>
      <c r="D572" s="11" t="s">
        <v>267</v>
      </c>
      <c r="E572" s="11" t="s">
        <v>267</v>
      </c>
      <c r="F572" s="11" t="s">
        <v>1772</v>
      </c>
      <c r="G572" s="11" t="n">
        <v>720</v>
      </c>
      <c r="H572" s="11" t="n">
        <v>0</v>
      </c>
      <c r="I572" s="12" t="s">
        <v>634</v>
      </c>
      <c r="J572" s="15"/>
      <c r="M572" s="15"/>
    </row>
    <row r="573" s="14" customFormat="true" ht="56.7" hidden="false" customHeight="true" outlineLevel="0" collapsed="false">
      <c r="A573" s="11" t="s">
        <v>374</v>
      </c>
      <c r="B573" s="12" t="s">
        <v>375</v>
      </c>
      <c r="C573" s="12" t="s">
        <v>1773</v>
      </c>
      <c r="D573" s="11" t="s">
        <v>267</v>
      </c>
      <c r="E573" s="11" t="s">
        <v>267</v>
      </c>
      <c r="F573" s="11" t="s">
        <v>1774</v>
      </c>
      <c r="G573" s="11" t="n">
        <v>720</v>
      </c>
      <c r="H573" s="11" t="n">
        <v>0</v>
      </c>
      <c r="I573" s="12" t="s">
        <v>634</v>
      </c>
      <c r="J573" s="15"/>
      <c r="M573" s="15"/>
    </row>
    <row r="574" s="14" customFormat="true" ht="56.7" hidden="false" customHeight="true" outlineLevel="0" collapsed="false">
      <c r="A574" s="11" t="s">
        <v>832</v>
      </c>
      <c r="B574" s="12" t="s">
        <v>833</v>
      </c>
      <c r="C574" s="12" t="s">
        <v>1775</v>
      </c>
      <c r="D574" s="11" t="s">
        <v>267</v>
      </c>
      <c r="E574" s="11" t="s">
        <v>267</v>
      </c>
      <c r="F574" s="11" t="s">
        <v>1776</v>
      </c>
      <c r="G574" s="11" t="n">
        <v>720</v>
      </c>
      <c r="H574" s="11" t="n">
        <v>0</v>
      </c>
      <c r="I574" s="12" t="s">
        <v>634</v>
      </c>
      <c r="J574" s="15"/>
      <c r="M574" s="15"/>
    </row>
    <row r="575" s="14" customFormat="true" ht="56.7" hidden="false" customHeight="true" outlineLevel="0" collapsed="false">
      <c r="A575" s="11" t="s">
        <v>378</v>
      </c>
      <c r="B575" s="12" t="s">
        <v>379</v>
      </c>
      <c r="C575" s="12" t="s">
        <v>1777</v>
      </c>
      <c r="D575" s="11" t="s">
        <v>267</v>
      </c>
      <c r="E575" s="11" t="s">
        <v>267</v>
      </c>
      <c r="F575" s="11" t="s">
        <v>1778</v>
      </c>
      <c r="G575" s="11" t="n">
        <v>630</v>
      </c>
      <c r="H575" s="11" t="n">
        <v>0</v>
      </c>
      <c r="I575" s="12" t="s">
        <v>525</v>
      </c>
      <c r="J575" s="22"/>
      <c r="M575" s="15"/>
    </row>
    <row r="576" s="14" customFormat="true" ht="56.7" hidden="false" customHeight="true" outlineLevel="0" collapsed="false">
      <c r="A576" s="11" t="s">
        <v>386</v>
      </c>
      <c r="B576" s="12" t="s">
        <v>387</v>
      </c>
      <c r="C576" s="12" t="s">
        <v>1779</v>
      </c>
      <c r="D576" s="11" t="s">
        <v>267</v>
      </c>
      <c r="E576" s="11" t="s">
        <v>267</v>
      </c>
      <c r="F576" s="11" t="s">
        <v>1780</v>
      </c>
      <c r="G576" s="11" t="n">
        <v>630</v>
      </c>
      <c r="H576" s="11" t="n">
        <v>0</v>
      </c>
      <c r="I576" s="12" t="s">
        <v>525</v>
      </c>
      <c r="J576" s="15"/>
      <c r="M576" s="15"/>
    </row>
    <row r="577" s="14" customFormat="true" ht="56.7" hidden="false" customHeight="true" outlineLevel="0" collapsed="false">
      <c r="A577" s="11" t="s">
        <v>546</v>
      </c>
      <c r="B577" s="12" t="s">
        <v>547</v>
      </c>
      <c r="C577" s="12" t="s">
        <v>1781</v>
      </c>
      <c r="D577" s="11" t="s">
        <v>267</v>
      </c>
      <c r="E577" s="11" t="s">
        <v>267</v>
      </c>
      <c r="F577" s="11" t="s">
        <v>1782</v>
      </c>
      <c r="G577" s="11" t="n">
        <v>720</v>
      </c>
      <c r="H577" s="11" t="n">
        <v>0</v>
      </c>
      <c r="I577" s="12" t="s">
        <v>634</v>
      </c>
      <c r="J577" s="15"/>
      <c r="M577" s="15"/>
    </row>
    <row r="578" s="14" customFormat="true" ht="56.7" hidden="false" customHeight="true" outlineLevel="0" collapsed="false">
      <c r="A578" s="11" t="s">
        <v>390</v>
      </c>
      <c r="B578" s="12" t="s">
        <v>391</v>
      </c>
      <c r="C578" s="12" t="s">
        <v>1783</v>
      </c>
      <c r="D578" s="11" t="s">
        <v>267</v>
      </c>
      <c r="E578" s="11" t="s">
        <v>267</v>
      </c>
      <c r="F578" s="11" t="s">
        <v>1784</v>
      </c>
      <c r="G578" s="11" t="n">
        <v>90</v>
      </c>
      <c r="H578" s="11" t="n">
        <v>0</v>
      </c>
      <c r="I578" s="12" t="s">
        <v>398</v>
      </c>
      <c r="J578" s="15"/>
      <c r="M578" s="15"/>
    </row>
    <row r="579" s="14" customFormat="true" ht="56.7" hidden="false" customHeight="true" outlineLevel="0" collapsed="false">
      <c r="A579" s="11" t="s">
        <v>562</v>
      </c>
      <c r="B579" s="12" t="s">
        <v>563</v>
      </c>
      <c r="C579" s="12" t="s">
        <v>1785</v>
      </c>
      <c r="D579" s="11" t="s">
        <v>267</v>
      </c>
      <c r="E579" s="11" t="s">
        <v>267</v>
      </c>
      <c r="F579" s="11" t="s">
        <v>1786</v>
      </c>
      <c r="G579" s="11" t="n">
        <v>90</v>
      </c>
      <c r="H579" s="11" t="n">
        <v>0</v>
      </c>
      <c r="I579" s="12" t="s">
        <v>398</v>
      </c>
      <c r="J579" s="15"/>
      <c r="M579" s="15"/>
    </row>
    <row r="580" s="14" customFormat="true" ht="56.7" hidden="false" customHeight="true" outlineLevel="0" collapsed="false">
      <c r="A580" s="11" t="s">
        <v>556</v>
      </c>
      <c r="B580" s="12" t="s">
        <v>557</v>
      </c>
      <c r="C580" s="12" t="s">
        <v>1787</v>
      </c>
      <c r="D580" s="11" t="s">
        <v>267</v>
      </c>
      <c r="E580" s="11" t="s">
        <v>267</v>
      </c>
      <c r="F580" s="11" t="s">
        <v>1788</v>
      </c>
      <c r="G580" s="11" t="n">
        <v>77.47</v>
      </c>
      <c r="H580" s="11" t="n">
        <v>0</v>
      </c>
      <c r="I580" s="12" t="s">
        <v>295</v>
      </c>
      <c r="J580" s="15"/>
      <c r="M580" s="15"/>
    </row>
    <row r="581" s="14" customFormat="true" ht="56.7" hidden="false" customHeight="true" outlineLevel="0" collapsed="false">
      <c r="A581" s="11" t="s">
        <v>399</v>
      </c>
      <c r="B581" s="12" t="s">
        <v>400</v>
      </c>
      <c r="C581" s="12" t="s">
        <v>1789</v>
      </c>
      <c r="D581" s="11" t="s">
        <v>267</v>
      </c>
      <c r="E581" s="11" t="s">
        <v>267</v>
      </c>
      <c r="F581" s="11" t="s">
        <v>1790</v>
      </c>
      <c r="G581" s="11" t="n">
        <v>90</v>
      </c>
      <c r="H581" s="11" t="n">
        <v>0</v>
      </c>
      <c r="I581" s="12" t="s">
        <v>398</v>
      </c>
      <c r="J581" s="15"/>
      <c r="M581" s="15"/>
    </row>
    <row r="582" s="14" customFormat="true" ht="56.7" hidden="false" customHeight="true" outlineLevel="0" collapsed="false">
      <c r="A582" s="11" t="s">
        <v>411</v>
      </c>
      <c r="B582" s="12" t="s">
        <v>412</v>
      </c>
      <c r="C582" s="12" t="s">
        <v>1791</v>
      </c>
      <c r="D582" s="11" t="s">
        <v>267</v>
      </c>
      <c r="E582" s="11" t="s">
        <v>267</v>
      </c>
      <c r="F582" s="11" t="s">
        <v>1792</v>
      </c>
      <c r="G582" s="11" t="n">
        <v>900</v>
      </c>
      <c r="H582" s="11" t="n">
        <v>0</v>
      </c>
      <c r="I582" s="12" t="s">
        <v>1191</v>
      </c>
      <c r="J582" s="15"/>
      <c r="M582" s="15"/>
    </row>
    <row r="583" s="14" customFormat="true" ht="56.7" hidden="false" customHeight="true" outlineLevel="0" collapsed="false">
      <c r="A583" s="11" t="s">
        <v>188</v>
      </c>
      <c r="B583" s="12" t="s">
        <v>189</v>
      </c>
      <c r="C583" s="12" t="s">
        <v>1793</v>
      </c>
      <c r="D583" s="11" t="s">
        <v>23</v>
      </c>
      <c r="E583" s="11" t="s">
        <v>24</v>
      </c>
      <c r="F583" s="11" t="s">
        <v>1794</v>
      </c>
      <c r="G583" s="11" t="n">
        <v>3408.89</v>
      </c>
      <c r="H583" s="11" t="n">
        <v>532.64</v>
      </c>
      <c r="I583" s="12" t="s">
        <v>1795</v>
      </c>
      <c r="J583" s="15"/>
      <c r="M583" s="15"/>
    </row>
    <row r="584" s="14" customFormat="true" ht="56.7" hidden="false" customHeight="true" outlineLevel="0" collapsed="false">
      <c r="A584" s="11" t="s">
        <v>162</v>
      </c>
      <c r="B584" s="12" t="s">
        <v>163</v>
      </c>
      <c r="C584" s="12" t="s">
        <v>1796</v>
      </c>
      <c r="D584" s="11" t="s">
        <v>23</v>
      </c>
      <c r="E584" s="11" t="s">
        <v>24</v>
      </c>
      <c r="F584" s="11" t="s">
        <v>1797</v>
      </c>
      <c r="G584" s="11" t="n">
        <v>29358</v>
      </c>
      <c r="H584" s="11" t="n">
        <v>0</v>
      </c>
      <c r="I584" s="12" t="s">
        <v>26</v>
      </c>
      <c r="J584" s="15"/>
      <c r="M584" s="15"/>
    </row>
    <row r="585" s="14" customFormat="true" ht="56.7" hidden="false" customHeight="true" outlineLevel="0" collapsed="false">
      <c r="A585" s="11" t="s">
        <v>1798</v>
      </c>
      <c r="B585" s="12" t="s">
        <v>1799</v>
      </c>
      <c r="C585" s="12" t="s">
        <v>1800</v>
      </c>
      <c r="D585" s="11" t="s">
        <v>23</v>
      </c>
      <c r="E585" s="11" t="s">
        <v>1801</v>
      </c>
      <c r="F585" s="11" t="s">
        <v>1802</v>
      </c>
      <c r="G585" s="11" t="n">
        <f aca="false">400000+112658.08+16689.07</f>
        <v>529347.15</v>
      </c>
      <c r="H585" s="11" t="n">
        <v>0</v>
      </c>
      <c r="I585" s="12" t="s">
        <v>26</v>
      </c>
      <c r="J585" s="15"/>
      <c r="M585" s="15"/>
    </row>
    <row r="586" s="14" customFormat="true" ht="56.7" hidden="false" customHeight="true" outlineLevel="0" collapsed="false">
      <c r="A586" s="11" t="s">
        <v>1803</v>
      </c>
      <c r="B586" s="12" t="s">
        <v>1804</v>
      </c>
      <c r="C586" s="12" t="s">
        <v>1805</v>
      </c>
      <c r="D586" s="11" t="s">
        <v>632</v>
      </c>
      <c r="E586" s="11" t="s">
        <v>632</v>
      </c>
      <c r="F586" s="11" t="s">
        <v>1806</v>
      </c>
      <c r="G586" s="11" t="n">
        <f aca="false">2000-1200</f>
        <v>800</v>
      </c>
      <c r="H586" s="11" t="n">
        <v>-1200</v>
      </c>
      <c r="I586" s="12" t="s">
        <v>1807</v>
      </c>
      <c r="J586" s="15"/>
      <c r="M586" s="15"/>
    </row>
    <row r="587" s="14" customFormat="true" ht="56.7" hidden="false" customHeight="true" outlineLevel="0" collapsed="false">
      <c r="A587" s="11" t="s">
        <v>1803</v>
      </c>
      <c r="B587" s="12" t="s">
        <v>1804</v>
      </c>
      <c r="C587" s="12" t="s">
        <v>1808</v>
      </c>
      <c r="D587" s="11" t="s">
        <v>632</v>
      </c>
      <c r="E587" s="11" t="s">
        <v>632</v>
      </c>
      <c r="F587" s="11" t="s">
        <v>1809</v>
      </c>
      <c r="G587" s="11" t="n">
        <f aca="false">1900-1382.7</f>
        <v>517.3</v>
      </c>
      <c r="H587" s="11" t="n">
        <v>0</v>
      </c>
      <c r="I587" s="12" t="s">
        <v>1810</v>
      </c>
      <c r="J587" s="19" t="s">
        <v>1811</v>
      </c>
      <c r="M587" s="15"/>
    </row>
    <row r="588" s="14" customFormat="true" ht="56.7" hidden="false" customHeight="true" outlineLevel="0" collapsed="false">
      <c r="A588" s="11" t="s">
        <v>504</v>
      </c>
      <c r="B588" s="12" t="s">
        <v>505</v>
      </c>
      <c r="C588" s="12" t="s">
        <v>1812</v>
      </c>
      <c r="D588" s="11" t="s">
        <v>267</v>
      </c>
      <c r="E588" s="11" t="s">
        <v>267</v>
      </c>
      <c r="F588" s="11" t="s">
        <v>1813</v>
      </c>
      <c r="G588" s="11" t="n">
        <v>929.64</v>
      </c>
      <c r="H588" s="11" t="n">
        <v>0</v>
      </c>
      <c r="I588" s="12" t="s">
        <v>1814</v>
      </c>
      <c r="J588" s="15"/>
      <c r="M588" s="15"/>
    </row>
    <row r="589" s="14" customFormat="true" ht="56.7" hidden="false" customHeight="true" outlineLevel="0" collapsed="false">
      <c r="A589" s="11" t="s">
        <v>504</v>
      </c>
      <c r="B589" s="12" t="s">
        <v>505</v>
      </c>
      <c r="C589" s="12" t="s">
        <v>1815</v>
      </c>
      <c r="D589" s="11" t="s">
        <v>267</v>
      </c>
      <c r="E589" s="11" t="s">
        <v>267</v>
      </c>
      <c r="F589" s="11" t="s">
        <v>1816</v>
      </c>
      <c r="G589" s="11" t="n">
        <v>154.93</v>
      </c>
      <c r="H589" s="11" t="n">
        <v>0</v>
      </c>
      <c r="I589" s="12" t="s">
        <v>508</v>
      </c>
      <c r="J589" s="15"/>
      <c r="M589" s="15"/>
    </row>
    <row r="590" s="14" customFormat="true" ht="56.7" hidden="false" customHeight="true" outlineLevel="0" collapsed="false">
      <c r="A590" s="11" t="s">
        <v>1817</v>
      </c>
      <c r="B590" s="12" t="s">
        <v>1818</v>
      </c>
      <c r="C590" s="12" t="s">
        <v>1819</v>
      </c>
      <c r="D590" s="11" t="s">
        <v>267</v>
      </c>
      <c r="E590" s="11" t="s">
        <v>267</v>
      </c>
      <c r="F590" s="11" t="s">
        <v>1820</v>
      </c>
      <c r="G590" s="11" t="n">
        <v>77.47</v>
      </c>
      <c r="H590" s="11" t="n">
        <v>0</v>
      </c>
      <c r="I590" s="12" t="s">
        <v>295</v>
      </c>
      <c r="J590" s="15"/>
      <c r="M590" s="15"/>
    </row>
    <row r="591" s="14" customFormat="true" ht="56.7" hidden="false" customHeight="true" outlineLevel="0" collapsed="false">
      <c r="A591" s="11" t="s">
        <v>1821</v>
      </c>
      <c r="B591" s="12" t="s">
        <v>1822</v>
      </c>
      <c r="C591" s="12" t="s">
        <v>1823</v>
      </c>
      <c r="D591" s="11" t="s">
        <v>267</v>
      </c>
      <c r="E591" s="11" t="s">
        <v>267</v>
      </c>
      <c r="F591" s="11" t="s">
        <v>1824</v>
      </c>
      <c r="G591" s="11" t="n">
        <v>77.47</v>
      </c>
      <c r="H591" s="11" t="n">
        <v>0</v>
      </c>
      <c r="I591" s="12" t="s">
        <v>295</v>
      </c>
      <c r="J591" s="15"/>
      <c r="M591" s="15"/>
    </row>
    <row r="592" s="14" customFormat="true" ht="56.7" hidden="false" customHeight="true" outlineLevel="0" collapsed="false">
      <c r="A592" s="11" t="s">
        <v>1302</v>
      </c>
      <c r="B592" s="12" t="s">
        <v>1303</v>
      </c>
      <c r="C592" s="12" t="s">
        <v>1825</v>
      </c>
      <c r="D592" s="11" t="s">
        <v>267</v>
      </c>
      <c r="E592" s="11" t="s">
        <v>267</v>
      </c>
      <c r="F592" s="11" t="s">
        <v>1826</v>
      </c>
      <c r="G592" s="11" t="n">
        <v>1316.93</v>
      </c>
      <c r="H592" s="11" t="n">
        <v>0</v>
      </c>
      <c r="I592" s="12" t="s">
        <v>1827</v>
      </c>
      <c r="J592" s="15"/>
      <c r="M592" s="15"/>
    </row>
    <row r="593" s="14" customFormat="true" ht="56.7" hidden="false" customHeight="true" outlineLevel="0" collapsed="false">
      <c r="A593" s="11" t="s">
        <v>490</v>
      </c>
      <c r="B593" s="12" t="s">
        <v>491</v>
      </c>
      <c r="C593" s="12" t="s">
        <v>1828</v>
      </c>
      <c r="D593" s="11" t="s">
        <v>267</v>
      </c>
      <c r="E593" s="11" t="s">
        <v>267</v>
      </c>
      <c r="F593" s="11" t="s">
        <v>1829</v>
      </c>
      <c r="G593" s="11" t="n">
        <v>309.85</v>
      </c>
      <c r="H593" s="11" t="n">
        <v>0</v>
      </c>
      <c r="I593" s="12" t="s">
        <v>494</v>
      </c>
      <c r="J593" s="15"/>
      <c r="M593" s="15"/>
    </row>
    <row r="594" s="14" customFormat="true" ht="56.7" hidden="false" customHeight="true" outlineLevel="0" collapsed="false">
      <c r="A594" s="11" t="s">
        <v>717</v>
      </c>
      <c r="B594" s="12" t="s">
        <v>718</v>
      </c>
      <c r="C594" s="12" t="s">
        <v>1830</v>
      </c>
      <c r="D594" s="11" t="s">
        <v>267</v>
      </c>
      <c r="E594" s="11" t="s">
        <v>267</v>
      </c>
      <c r="F594" s="11" t="s">
        <v>1831</v>
      </c>
      <c r="G594" s="11" t="n">
        <v>289.71</v>
      </c>
      <c r="H594" s="11" t="n">
        <v>0</v>
      </c>
      <c r="I594" s="12" t="s">
        <v>499</v>
      </c>
      <c r="J594" s="15"/>
      <c r="M594" s="15"/>
    </row>
    <row r="595" s="14" customFormat="true" ht="56.7" hidden="false" customHeight="true" outlineLevel="0" collapsed="false">
      <c r="A595" s="11" t="s">
        <v>500</v>
      </c>
      <c r="B595" s="12" t="s">
        <v>501</v>
      </c>
      <c r="C595" s="12" t="s">
        <v>1832</v>
      </c>
      <c r="D595" s="11" t="s">
        <v>267</v>
      </c>
      <c r="E595" s="11" t="s">
        <v>267</v>
      </c>
      <c r="F595" s="11" t="s">
        <v>1833</v>
      </c>
      <c r="G595" s="11" t="n">
        <v>77.47</v>
      </c>
      <c r="H595" s="11" t="n">
        <v>0</v>
      </c>
      <c r="I595" s="12" t="s">
        <v>295</v>
      </c>
      <c r="J595" s="15"/>
      <c r="M595" s="15"/>
    </row>
    <row r="596" s="14" customFormat="true" ht="56.7" hidden="false" customHeight="true" outlineLevel="0" collapsed="false">
      <c r="A596" s="11" t="s">
        <v>490</v>
      </c>
      <c r="B596" s="12" t="s">
        <v>491</v>
      </c>
      <c r="C596" s="12" t="s">
        <v>1834</v>
      </c>
      <c r="D596" s="11" t="s">
        <v>267</v>
      </c>
      <c r="E596" s="11" t="s">
        <v>267</v>
      </c>
      <c r="F596" s="11" t="s">
        <v>1835</v>
      </c>
      <c r="G596" s="11" t="n">
        <v>309.85</v>
      </c>
      <c r="H596" s="11" t="n">
        <v>0</v>
      </c>
      <c r="I596" s="12" t="s">
        <v>494</v>
      </c>
      <c r="J596" s="15"/>
      <c r="M596" s="15"/>
    </row>
    <row r="597" s="14" customFormat="true" ht="56.7" hidden="false" customHeight="true" outlineLevel="0" collapsed="false">
      <c r="A597" s="11" t="s">
        <v>717</v>
      </c>
      <c r="B597" s="12" t="s">
        <v>718</v>
      </c>
      <c r="C597" s="12" t="s">
        <v>1836</v>
      </c>
      <c r="D597" s="11" t="s">
        <v>267</v>
      </c>
      <c r="E597" s="11" t="s">
        <v>267</v>
      </c>
      <c r="F597" s="11" t="s">
        <v>1837</v>
      </c>
      <c r="G597" s="11" t="n">
        <v>289.71</v>
      </c>
      <c r="H597" s="11" t="n">
        <v>0</v>
      </c>
      <c r="I597" s="12" t="s">
        <v>499</v>
      </c>
      <c r="J597" s="15"/>
      <c r="M597" s="15"/>
    </row>
    <row r="598" s="14" customFormat="true" ht="56.7" hidden="false" customHeight="true" outlineLevel="0" collapsed="false">
      <c r="A598" s="11" t="s">
        <v>500</v>
      </c>
      <c r="B598" s="12" t="s">
        <v>501</v>
      </c>
      <c r="C598" s="12" t="s">
        <v>1838</v>
      </c>
      <c r="D598" s="11" t="s">
        <v>267</v>
      </c>
      <c r="E598" s="11" t="s">
        <v>267</v>
      </c>
      <c r="F598" s="11" t="s">
        <v>1839</v>
      </c>
      <c r="G598" s="11" t="n">
        <v>77.47</v>
      </c>
      <c r="H598" s="11" t="n">
        <v>0</v>
      </c>
      <c r="I598" s="12" t="s">
        <v>295</v>
      </c>
      <c r="J598" s="15"/>
      <c r="M598" s="15"/>
    </row>
    <row r="599" s="14" customFormat="true" ht="56.7" hidden="false" customHeight="true" outlineLevel="0" collapsed="false">
      <c r="A599" s="11" t="s">
        <v>717</v>
      </c>
      <c r="B599" s="12" t="s">
        <v>718</v>
      </c>
      <c r="C599" s="12" t="s">
        <v>1840</v>
      </c>
      <c r="D599" s="11" t="s">
        <v>267</v>
      </c>
      <c r="E599" s="11" t="s">
        <v>267</v>
      </c>
      <c r="F599" s="11" t="s">
        <v>1841</v>
      </c>
      <c r="G599" s="11" t="n">
        <v>289.71</v>
      </c>
      <c r="H599" s="11" t="n">
        <v>0</v>
      </c>
      <c r="I599" s="12" t="s">
        <v>499</v>
      </c>
      <c r="J599" s="15"/>
      <c r="M599" s="15"/>
    </row>
    <row r="600" s="14" customFormat="true" ht="56.7" hidden="false" customHeight="true" outlineLevel="0" collapsed="false">
      <c r="A600" s="11" t="s">
        <v>500</v>
      </c>
      <c r="B600" s="12" t="s">
        <v>501</v>
      </c>
      <c r="C600" s="12" t="s">
        <v>1842</v>
      </c>
      <c r="D600" s="11" t="s">
        <v>267</v>
      </c>
      <c r="E600" s="11" t="s">
        <v>267</v>
      </c>
      <c r="F600" s="11" t="s">
        <v>1843</v>
      </c>
      <c r="G600" s="11" t="n">
        <v>77.47</v>
      </c>
      <c r="H600" s="11" t="n">
        <v>0</v>
      </c>
      <c r="I600" s="12" t="s">
        <v>295</v>
      </c>
      <c r="J600" s="15"/>
      <c r="M600" s="15"/>
    </row>
    <row r="601" s="14" customFormat="true" ht="56.7" hidden="false" customHeight="true" outlineLevel="0" collapsed="false">
      <c r="A601" s="11" t="s">
        <v>490</v>
      </c>
      <c r="B601" s="12" t="s">
        <v>491</v>
      </c>
      <c r="C601" s="12" t="s">
        <v>1844</v>
      </c>
      <c r="D601" s="11" t="s">
        <v>267</v>
      </c>
      <c r="E601" s="11" t="s">
        <v>267</v>
      </c>
      <c r="F601" s="11" t="s">
        <v>1845</v>
      </c>
      <c r="G601" s="11" t="n">
        <v>309.85</v>
      </c>
      <c r="H601" s="11" t="n">
        <v>0</v>
      </c>
      <c r="I601" s="12" t="s">
        <v>494</v>
      </c>
      <c r="J601" s="15"/>
      <c r="M601" s="15"/>
    </row>
    <row r="602" s="14" customFormat="true" ht="56.7" hidden="false" customHeight="true" outlineLevel="0" collapsed="false">
      <c r="A602" s="11" t="s">
        <v>717</v>
      </c>
      <c r="B602" s="12" t="s">
        <v>718</v>
      </c>
      <c r="C602" s="12" t="s">
        <v>1846</v>
      </c>
      <c r="D602" s="11" t="s">
        <v>267</v>
      </c>
      <c r="E602" s="11" t="s">
        <v>267</v>
      </c>
      <c r="F602" s="11" t="s">
        <v>1847</v>
      </c>
      <c r="G602" s="11" t="n">
        <v>289.71</v>
      </c>
      <c r="H602" s="11" t="n">
        <v>0</v>
      </c>
      <c r="I602" s="12" t="s">
        <v>499</v>
      </c>
      <c r="J602" s="15"/>
      <c r="M602" s="15"/>
    </row>
    <row r="603" s="14" customFormat="true" ht="56.7" hidden="false" customHeight="true" outlineLevel="0" collapsed="false">
      <c r="A603" s="11" t="s">
        <v>500</v>
      </c>
      <c r="B603" s="12" t="s">
        <v>501</v>
      </c>
      <c r="C603" s="12" t="s">
        <v>1848</v>
      </c>
      <c r="D603" s="11" t="s">
        <v>267</v>
      </c>
      <c r="E603" s="11" t="s">
        <v>267</v>
      </c>
      <c r="F603" s="11" t="s">
        <v>1849</v>
      </c>
      <c r="G603" s="11" t="n">
        <v>77.47</v>
      </c>
      <c r="H603" s="11" t="n">
        <v>0</v>
      </c>
      <c r="I603" s="12" t="s">
        <v>295</v>
      </c>
      <c r="J603" s="15"/>
      <c r="M603" s="15"/>
    </row>
    <row r="604" s="14" customFormat="true" ht="56.7" hidden="false" customHeight="true" outlineLevel="0" collapsed="false">
      <c r="A604" s="11" t="s">
        <v>490</v>
      </c>
      <c r="B604" s="12" t="s">
        <v>491</v>
      </c>
      <c r="C604" s="12" t="s">
        <v>1850</v>
      </c>
      <c r="D604" s="11" t="s">
        <v>267</v>
      </c>
      <c r="E604" s="11" t="s">
        <v>267</v>
      </c>
      <c r="F604" s="11" t="s">
        <v>1851</v>
      </c>
      <c r="G604" s="11" t="n">
        <v>309.85</v>
      </c>
      <c r="H604" s="11" t="n">
        <v>0</v>
      </c>
      <c r="I604" s="12" t="s">
        <v>494</v>
      </c>
      <c r="J604" s="15"/>
      <c r="M604" s="15"/>
    </row>
    <row r="605" s="14" customFormat="true" ht="56.7" hidden="false" customHeight="true" outlineLevel="0" collapsed="false">
      <c r="A605" s="11" t="s">
        <v>717</v>
      </c>
      <c r="B605" s="12" t="s">
        <v>718</v>
      </c>
      <c r="C605" s="12" t="s">
        <v>1852</v>
      </c>
      <c r="D605" s="11" t="s">
        <v>267</v>
      </c>
      <c r="E605" s="11" t="s">
        <v>267</v>
      </c>
      <c r="F605" s="11" t="s">
        <v>1853</v>
      </c>
      <c r="G605" s="11" t="n">
        <v>289.71</v>
      </c>
      <c r="H605" s="11" t="n">
        <v>0</v>
      </c>
      <c r="I605" s="12" t="s">
        <v>499</v>
      </c>
      <c r="J605" s="15"/>
      <c r="M605" s="15"/>
    </row>
    <row r="606" s="14" customFormat="true" ht="56.7" hidden="false" customHeight="true" outlineLevel="0" collapsed="false">
      <c r="A606" s="11" t="s">
        <v>500</v>
      </c>
      <c r="B606" s="12" t="s">
        <v>501</v>
      </c>
      <c r="C606" s="12" t="s">
        <v>1854</v>
      </c>
      <c r="D606" s="11" t="s">
        <v>267</v>
      </c>
      <c r="E606" s="11" t="s">
        <v>267</v>
      </c>
      <c r="F606" s="11" t="s">
        <v>1855</v>
      </c>
      <c r="G606" s="11" t="n">
        <v>77.47</v>
      </c>
      <c r="H606" s="11" t="n">
        <v>0</v>
      </c>
      <c r="I606" s="12" t="s">
        <v>295</v>
      </c>
      <c r="J606" s="22"/>
      <c r="M606" s="15"/>
    </row>
    <row r="607" s="14" customFormat="true" ht="56.7" hidden="false" customHeight="true" outlineLevel="0" collapsed="false">
      <c r="A607" s="11" t="s">
        <v>490</v>
      </c>
      <c r="B607" s="12" t="s">
        <v>491</v>
      </c>
      <c r="C607" s="12" t="s">
        <v>1856</v>
      </c>
      <c r="D607" s="11" t="s">
        <v>267</v>
      </c>
      <c r="E607" s="11" t="s">
        <v>267</v>
      </c>
      <c r="F607" s="11" t="s">
        <v>1857</v>
      </c>
      <c r="G607" s="11" t="n">
        <v>309.85</v>
      </c>
      <c r="H607" s="11" t="n">
        <v>0</v>
      </c>
      <c r="I607" s="12" t="s">
        <v>494</v>
      </c>
      <c r="J607" s="15"/>
      <c r="M607" s="15"/>
    </row>
    <row r="608" s="14" customFormat="true" ht="56.7" hidden="false" customHeight="true" outlineLevel="0" collapsed="false">
      <c r="A608" s="11" t="s">
        <v>717</v>
      </c>
      <c r="B608" s="12" t="s">
        <v>718</v>
      </c>
      <c r="C608" s="12" t="s">
        <v>1858</v>
      </c>
      <c r="D608" s="11" t="s">
        <v>267</v>
      </c>
      <c r="E608" s="11" t="s">
        <v>267</v>
      </c>
      <c r="F608" s="11" t="s">
        <v>1859</v>
      </c>
      <c r="G608" s="11" t="n">
        <v>289.71</v>
      </c>
      <c r="H608" s="11" t="n">
        <v>0</v>
      </c>
      <c r="I608" s="12" t="s">
        <v>499</v>
      </c>
      <c r="J608" s="15"/>
      <c r="M608" s="15"/>
    </row>
    <row r="609" s="14" customFormat="true" ht="56.7" hidden="false" customHeight="true" outlineLevel="0" collapsed="false">
      <c r="A609" s="11" t="s">
        <v>500</v>
      </c>
      <c r="B609" s="12" t="s">
        <v>501</v>
      </c>
      <c r="C609" s="12" t="s">
        <v>1860</v>
      </c>
      <c r="D609" s="11" t="s">
        <v>267</v>
      </c>
      <c r="E609" s="11" t="s">
        <v>267</v>
      </c>
      <c r="F609" s="11" t="s">
        <v>1861</v>
      </c>
      <c r="G609" s="11" t="n">
        <v>77.47</v>
      </c>
      <c r="H609" s="11" t="n">
        <v>0</v>
      </c>
      <c r="I609" s="12" t="s">
        <v>295</v>
      </c>
      <c r="J609" s="15"/>
      <c r="M609" s="15"/>
    </row>
    <row r="610" s="14" customFormat="true" ht="56.7" hidden="false" customHeight="true" outlineLevel="0" collapsed="false">
      <c r="A610" s="11" t="s">
        <v>490</v>
      </c>
      <c r="B610" s="12" t="s">
        <v>491</v>
      </c>
      <c r="C610" s="12" t="s">
        <v>1862</v>
      </c>
      <c r="D610" s="11" t="s">
        <v>267</v>
      </c>
      <c r="E610" s="11" t="s">
        <v>267</v>
      </c>
      <c r="F610" s="11" t="s">
        <v>1863</v>
      </c>
      <c r="G610" s="11" t="n">
        <v>309.85</v>
      </c>
      <c r="H610" s="11" t="n">
        <v>0</v>
      </c>
      <c r="I610" s="12" t="s">
        <v>494</v>
      </c>
      <c r="J610" s="15"/>
      <c r="M610" s="15"/>
    </row>
    <row r="611" s="14" customFormat="true" ht="56.7" hidden="false" customHeight="true" outlineLevel="0" collapsed="false">
      <c r="A611" s="11" t="s">
        <v>717</v>
      </c>
      <c r="B611" s="12" t="s">
        <v>718</v>
      </c>
      <c r="C611" s="12" t="s">
        <v>1864</v>
      </c>
      <c r="D611" s="11" t="s">
        <v>267</v>
      </c>
      <c r="E611" s="11" t="s">
        <v>267</v>
      </c>
      <c r="F611" s="11" t="s">
        <v>1865</v>
      </c>
      <c r="G611" s="11" t="n">
        <v>289.71</v>
      </c>
      <c r="H611" s="11" t="n">
        <v>0</v>
      </c>
      <c r="I611" s="12" t="s">
        <v>499</v>
      </c>
      <c r="J611" s="15"/>
      <c r="M611" s="15"/>
    </row>
    <row r="612" s="14" customFormat="true" ht="56.7" hidden="false" customHeight="true" outlineLevel="0" collapsed="false">
      <c r="A612" s="11" t="s">
        <v>500</v>
      </c>
      <c r="B612" s="12" t="s">
        <v>501</v>
      </c>
      <c r="C612" s="12" t="s">
        <v>1866</v>
      </c>
      <c r="D612" s="11" t="s">
        <v>267</v>
      </c>
      <c r="E612" s="11" t="s">
        <v>267</v>
      </c>
      <c r="F612" s="11" t="s">
        <v>1867</v>
      </c>
      <c r="G612" s="11" t="n">
        <v>77.47</v>
      </c>
      <c r="H612" s="11" t="n">
        <v>0</v>
      </c>
      <c r="I612" s="12" t="s">
        <v>295</v>
      </c>
      <c r="J612" s="15"/>
      <c r="M612" s="15"/>
    </row>
    <row r="613" s="14" customFormat="true" ht="56.7" hidden="false" customHeight="true" outlineLevel="0" collapsed="false">
      <c r="A613" s="11" t="s">
        <v>490</v>
      </c>
      <c r="B613" s="12" t="s">
        <v>491</v>
      </c>
      <c r="C613" s="12" t="s">
        <v>1868</v>
      </c>
      <c r="D613" s="11" t="s">
        <v>267</v>
      </c>
      <c r="E613" s="11" t="s">
        <v>267</v>
      </c>
      <c r="F613" s="11" t="s">
        <v>1869</v>
      </c>
      <c r="G613" s="11" t="n">
        <v>309.85</v>
      </c>
      <c r="H613" s="11" t="n">
        <v>0</v>
      </c>
      <c r="I613" s="12" t="s">
        <v>494</v>
      </c>
      <c r="J613" s="15"/>
      <c r="M613" s="15"/>
    </row>
    <row r="614" s="14" customFormat="true" ht="56.7" hidden="false" customHeight="true" outlineLevel="0" collapsed="false">
      <c r="A614" s="11" t="s">
        <v>717</v>
      </c>
      <c r="B614" s="12" t="s">
        <v>718</v>
      </c>
      <c r="C614" s="12" t="s">
        <v>1870</v>
      </c>
      <c r="D614" s="11" t="s">
        <v>267</v>
      </c>
      <c r="E614" s="11" t="s">
        <v>267</v>
      </c>
      <c r="F614" s="11" t="s">
        <v>1871</v>
      </c>
      <c r="G614" s="11" t="n">
        <v>289.71</v>
      </c>
      <c r="H614" s="11" t="n">
        <v>0</v>
      </c>
      <c r="I614" s="12" t="s">
        <v>499</v>
      </c>
      <c r="J614" s="15"/>
      <c r="M614" s="15"/>
    </row>
    <row r="615" s="14" customFormat="true" ht="56.7" hidden="false" customHeight="true" outlineLevel="0" collapsed="false">
      <c r="A615" s="11" t="s">
        <v>500</v>
      </c>
      <c r="B615" s="12" t="s">
        <v>501</v>
      </c>
      <c r="C615" s="12" t="s">
        <v>1872</v>
      </c>
      <c r="D615" s="11" t="s">
        <v>267</v>
      </c>
      <c r="E615" s="11" t="s">
        <v>267</v>
      </c>
      <c r="F615" s="11" t="s">
        <v>1873</v>
      </c>
      <c r="G615" s="11" t="n">
        <v>77.47</v>
      </c>
      <c r="H615" s="11" t="n">
        <v>0</v>
      </c>
      <c r="I615" s="12" t="s">
        <v>295</v>
      </c>
      <c r="J615" s="15"/>
      <c r="M615" s="15"/>
    </row>
    <row r="616" s="14" customFormat="true" ht="56.7" hidden="false" customHeight="true" outlineLevel="0" collapsed="false">
      <c r="A616" s="11" t="s">
        <v>463</v>
      </c>
      <c r="B616" s="12" t="s">
        <v>464</v>
      </c>
      <c r="C616" s="12" t="s">
        <v>1874</v>
      </c>
      <c r="D616" s="11" t="s">
        <v>267</v>
      </c>
      <c r="E616" s="11" t="s">
        <v>267</v>
      </c>
      <c r="F616" s="11" t="s">
        <v>1875</v>
      </c>
      <c r="G616" s="11" t="n">
        <v>154.94</v>
      </c>
      <c r="H616" s="11" t="n">
        <v>0</v>
      </c>
      <c r="I616" s="12" t="s">
        <v>607</v>
      </c>
      <c r="J616" s="15"/>
      <c r="M616" s="15"/>
    </row>
    <row r="617" s="14" customFormat="true" ht="56.7" hidden="false" customHeight="true" outlineLevel="0" collapsed="false">
      <c r="A617" s="11" t="s">
        <v>1533</v>
      </c>
      <c r="B617" s="12" t="s">
        <v>1534</v>
      </c>
      <c r="C617" s="12" t="s">
        <v>1876</v>
      </c>
      <c r="D617" s="11" t="s">
        <v>267</v>
      </c>
      <c r="E617" s="11" t="s">
        <v>267</v>
      </c>
      <c r="F617" s="11" t="s">
        <v>1877</v>
      </c>
      <c r="G617" s="11" t="n">
        <v>869.13</v>
      </c>
      <c r="H617" s="11" t="n">
        <v>0</v>
      </c>
      <c r="I617" s="12" t="s">
        <v>1537</v>
      </c>
      <c r="J617" s="15"/>
      <c r="M617" s="15"/>
    </row>
    <row r="618" s="14" customFormat="true" ht="56.7" hidden="false" customHeight="true" outlineLevel="0" collapsed="false">
      <c r="A618" s="11" t="s">
        <v>1533</v>
      </c>
      <c r="B618" s="12" t="s">
        <v>1534</v>
      </c>
      <c r="C618" s="12" t="s">
        <v>1878</v>
      </c>
      <c r="D618" s="11" t="s">
        <v>267</v>
      </c>
      <c r="E618" s="11" t="s">
        <v>267</v>
      </c>
      <c r="F618" s="11" t="s">
        <v>1879</v>
      </c>
      <c r="G618" s="11" t="n">
        <v>579.42</v>
      </c>
      <c r="H618" s="11" t="n">
        <v>0</v>
      </c>
      <c r="I618" s="12" t="s">
        <v>269</v>
      </c>
      <c r="J618" s="15"/>
      <c r="M618" s="15"/>
    </row>
    <row r="619" s="14" customFormat="true" ht="56.7" hidden="false" customHeight="true" outlineLevel="0" collapsed="false">
      <c r="A619" s="11" t="s">
        <v>1880</v>
      </c>
      <c r="B619" s="12" t="s">
        <v>1881</v>
      </c>
      <c r="C619" s="12" t="s">
        <v>1882</v>
      </c>
      <c r="D619" s="11" t="s">
        <v>267</v>
      </c>
      <c r="E619" s="11" t="s">
        <v>267</v>
      </c>
      <c r="F619" s="11" t="s">
        <v>1883</v>
      </c>
      <c r="G619" s="11" t="n">
        <v>77.47</v>
      </c>
      <c r="H619" s="11" t="n">
        <v>0</v>
      </c>
      <c r="I619" s="12" t="s">
        <v>295</v>
      </c>
      <c r="J619" s="22"/>
      <c r="M619" s="15"/>
    </row>
    <row r="620" s="14" customFormat="true" ht="56.7" hidden="false" customHeight="true" outlineLevel="0" collapsed="false">
      <c r="A620" s="11" t="s">
        <v>1548</v>
      </c>
      <c r="B620" s="12" t="s">
        <v>1549</v>
      </c>
      <c r="C620" s="12" t="s">
        <v>1884</v>
      </c>
      <c r="D620" s="11" t="s">
        <v>267</v>
      </c>
      <c r="E620" s="11" t="s">
        <v>267</v>
      </c>
      <c r="F620" s="11" t="s">
        <v>1885</v>
      </c>
      <c r="G620" s="11" t="n">
        <v>154.94</v>
      </c>
      <c r="H620" s="11" t="n">
        <v>0</v>
      </c>
      <c r="I620" s="12" t="s">
        <v>607</v>
      </c>
      <c r="J620" s="22"/>
      <c r="M620" s="15"/>
    </row>
    <row r="621" s="14" customFormat="true" ht="56.7" hidden="false" customHeight="true" outlineLevel="0" collapsed="false">
      <c r="A621" s="11" t="s">
        <v>869</v>
      </c>
      <c r="B621" s="12" t="s">
        <v>870</v>
      </c>
      <c r="C621" s="12" t="s">
        <v>1886</v>
      </c>
      <c r="D621" s="11" t="s">
        <v>267</v>
      </c>
      <c r="E621" s="11" t="s">
        <v>267</v>
      </c>
      <c r="F621" s="11" t="s">
        <v>1887</v>
      </c>
      <c r="G621" s="11" t="n">
        <v>506.22</v>
      </c>
      <c r="H621" s="11" t="n">
        <v>0</v>
      </c>
      <c r="I621" s="12" t="s">
        <v>807</v>
      </c>
      <c r="J621" s="22"/>
      <c r="M621" s="15"/>
    </row>
    <row r="622" s="14" customFormat="true" ht="56.7" hidden="false" customHeight="true" outlineLevel="0" collapsed="false">
      <c r="A622" s="11" t="s">
        <v>699</v>
      </c>
      <c r="B622" s="12" t="s">
        <v>700</v>
      </c>
      <c r="C622" s="12" t="s">
        <v>1888</v>
      </c>
      <c r="D622" s="11" t="s">
        <v>267</v>
      </c>
      <c r="E622" s="11" t="s">
        <v>267</v>
      </c>
      <c r="F622" s="11" t="s">
        <v>1889</v>
      </c>
      <c r="G622" s="11" t="n">
        <v>759.33</v>
      </c>
      <c r="H622" s="11" t="n">
        <v>0</v>
      </c>
      <c r="I622" s="12" t="s">
        <v>944</v>
      </c>
      <c r="J622" s="15"/>
      <c r="M622" s="15"/>
    </row>
    <row r="623" s="14" customFormat="true" ht="56.7" hidden="false" customHeight="true" outlineLevel="0" collapsed="false">
      <c r="A623" s="11" t="s">
        <v>608</v>
      </c>
      <c r="B623" s="12" t="s">
        <v>609</v>
      </c>
      <c r="C623" s="12" t="s">
        <v>1890</v>
      </c>
      <c r="D623" s="11" t="s">
        <v>267</v>
      </c>
      <c r="E623" s="11" t="s">
        <v>267</v>
      </c>
      <c r="F623" s="11" t="s">
        <v>1891</v>
      </c>
      <c r="G623" s="11" t="n">
        <v>506.22</v>
      </c>
      <c r="H623" s="11" t="n">
        <v>0</v>
      </c>
      <c r="I623" s="12" t="s">
        <v>807</v>
      </c>
      <c r="J623" s="15"/>
      <c r="M623" s="15"/>
    </row>
    <row r="624" s="14" customFormat="true" ht="56.7" hidden="false" customHeight="true" outlineLevel="0" collapsed="false">
      <c r="A624" s="11" t="s">
        <v>1892</v>
      </c>
      <c r="B624" s="12" t="s">
        <v>1893</v>
      </c>
      <c r="C624" s="12" t="s">
        <v>1894</v>
      </c>
      <c r="D624" s="11" t="s">
        <v>267</v>
      </c>
      <c r="E624" s="11" t="s">
        <v>267</v>
      </c>
      <c r="F624" s="11" t="s">
        <v>1895</v>
      </c>
      <c r="G624" s="11" t="n">
        <v>1067.26</v>
      </c>
      <c r="H624" s="11" t="n">
        <v>0</v>
      </c>
      <c r="I624" s="12" t="s">
        <v>1072</v>
      </c>
      <c r="J624" s="15"/>
      <c r="M624" s="15"/>
    </row>
    <row r="625" s="14" customFormat="true" ht="56.7" hidden="false" customHeight="true" outlineLevel="0" collapsed="false">
      <c r="A625" s="11" t="s">
        <v>308</v>
      </c>
      <c r="B625" s="12" t="s">
        <v>309</v>
      </c>
      <c r="C625" s="12" t="s">
        <v>1896</v>
      </c>
      <c r="D625" s="11" t="s">
        <v>267</v>
      </c>
      <c r="E625" s="11" t="s">
        <v>267</v>
      </c>
      <c r="F625" s="11" t="s">
        <v>1897</v>
      </c>
      <c r="G625" s="11" t="n">
        <v>77.47</v>
      </c>
      <c r="H625" s="11" t="n">
        <v>0</v>
      </c>
      <c r="I625" s="12" t="s">
        <v>295</v>
      </c>
      <c r="J625" s="15"/>
      <c r="M625" s="15"/>
    </row>
    <row r="626" s="14" customFormat="true" ht="56.7" hidden="false" customHeight="true" outlineLevel="0" collapsed="false">
      <c r="A626" s="11" t="s">
        <v>490</v>
      </c>
      <c r="B626" s="12" t="s">
        <v>491</v>
      </c>
      <c r="C626" s="12" t="s">
        <v>1898</v>
      </c>
      <c r="D626" s="11" t="s">
        <v>267</v>
      </c>
      <c r="E626" s="11" t="s">
        <v>267</v>
      </c>
      <c r="F626" s="11" t="s">
        <v>1899</v>
      </c>
      <c r="G626" s="11" t="n">
        <v>309.85</v>
      </c>
      <c r="H626" s="11" t="n">
        <v>0</v>
      </c>
      <c r="I626" s="12" t="s">
        <v>494</v>
      </c>
      <c r="J626" s="22"/>
      <c r="M626" s="15"/>
    </row>
    <row r="627" s="14" customFormat="true" ht="56.7" hidden="false" customHeight="true" outlineLevel="0" collapsed="false">
      <c r="A627" s="11" t="s">
        <v>717</v>
      </c>
      <c r="B627" s="12" t="s">
        <v>718</v>
      </c>
      <c r="C627" s="12" t="s">
        <v>1900</v>
      </c>
      <c r="D627" s="11" t="s">
        <v>267</v>
      </c>
      <c r="E627" s="11" t="s">
        <v>267</v>
      </c>
      <c r="F627" s="11" t="s">
        <v>1901</v>
      </c>
      <c r="G627" s="11" t="n">
        <v>289.71</v>
      </c>
      <c r="H627" s="11" t="n">
        <v>0</v>
      </c>
      <c r="I627" s="12" t="s">
        <v>499</v>
      </c>
      <c r="J627" s="22"/>
      <c r="M627" s="15"/>
    </row>
    <row r="628" s="14" customFormat="true" ht="56.7" hidden="false" customHeight="true" outlineLevel="0" collapsed="false">
      <c r="A628" s="11" t="s">
        <v>500</v>
      </c>
      <c r="B628" s="12" t="s">
        <v>501</v>
      </c>
      <c r="C628" s="12" t="s">
        <v>1902</v>
      </c>
      <c r="D628" s="11" t="s">
        <v>267</v>
      </c>
      <c r="E628" s="11" t="s">
        <v>267</v>
      </c>
      <c r="F628" s="11" t="s">
        <v>1903</v>
      </c>
      <c r="G628" s="11" t="n">
        <v>77.47</v>
      </c>
      <c r="H628" s="11" t="n">
        <v>0</v>
      </c>
      <c r="I628" s="12" t="s">
        <v>295</v>
      </c>
      <c r="J628" s="15"/>
      <c r="M628" s="15"/>
    </row>
    <row r="629" s="14" customFormat="true" ht="56.7" hidden="false" customHeight="true" outlineLevel="0" collapsed="false">
      <c r="A629" s="11" t="s">
        <v>597</v>
      </c>
      <c r="B629" s="12" t="s">
        <v>598</v>
      </c>
      <c r="C629" s="12" t="s">
        <v>1904</v>
      </c>
      <c r="D629" s="11" t="s">
        <v>267</v>
      </c>
      <c r="E629" s="11" t="s">
        <v>267</v>
      </c>
      <c r="F629" s="11" t="s">
        <v>1905</v>
      </c>
      <c r="G629" s="11" t="n">
        <v>154.94</v>
      </c>
      <c r="H629" s="11" t="n">
        <v>0</v>
      </c>
      <c r="I629" s="12" t="s">
        <v>607</v>
      </c>
      <c r="J629" s="15"/>
      <c r="M629" s="15"/>
    </row>
    <row r="630" s="14" customFormat="true" ht="56.7" hidden="false" customHeight="true" outlineLevel="0" collapsed="false">
      <c r="A630" s="11" t="s">
        <v>291</v>
      </c>
      <c r="B630" s="12" t="s">
        <v>292</v>
      </c>
      <c r="C630" s="12" t="s">
        <v>1906</v>
      </c>
      <c r="D630" s="11" t="s">
        <v>267</v>
      </c>
      <c r="E630" s="11" t="s">
        <v>267</v>
      </c>
      <c r="F630" s="11" t="s">
        <v>1907</v>
      </c>
      <c r="G630" s="11" t="n">
        <v>154.94</v>
      </c>
      <c r="H630" s="11" t="n">
        <v>0</v>
      </c>
      <c r="I630" s="12" t="s">
        <v>607</v>
      </c>
      <c r="J630" s="15"/>
      <c r="M630" s="15"/>
    </row>
    <row r="631" s="14" customFormat="true" ht="56.7" hidden="false" customHeight="true" outlineLevel="0" collapsed="false">
      <c r="A631" s="11" t="s">
        <v>304</v>
      </c>
      <c r="B631" s="12" t="s">
        <v>305</v>
      </c>
      <c r="C631" s="12" t="s">
        <v>1908</v>
      </c>
      <c r="D631" s="11" t="s">
        <v>267</v>
      </c>
      <c r="E631" s="11" t="s">
        <v>267</v>
      </c>
      <c r="F631" s="11" t="s">
        <v>1909</v>
      </c>
      <c r="G631" s="11" t="n">
        <v>77.47</v>
      </c>
      <c r="H631" s="11" t="n">
        <v>0</v>
      </c>
      <c r="I631" s="12" t="s">
        <v>295</v>
      </c>
      <c r="J631" s="15"/>
      <c r="M631" s="15"/>
    </row>
    <row r="632" s="14" customFormat="true" ht="56.7" hidden="false" customHeight="true" outlineLevel="0" collapsed="false">
      <c r="A632" s="11" t="s">
        <v>304</v>
      </c>
      <c r="B632" s="12" t="s">
        <v>305</v>
      </c>
      <c r="C632" s="12" t="s">
        <v>1910</v>
      </c>
      <c r="D632" s="11" t="s">
        <v>267</v>
      </c>
      <c r="E632" s="11" t="s">
        <v>267</v>
      </c>
      <c r="F632" s="11" t="s">
        <v>1911</v>
      </c>
      <c r="G632" s="11" t="n">
        <v>77.47</v>
      </c>
      <c r="H632" s="11" t="n">
        <v>0</v>
      </c>
      <c r="I632" s="12" t="s">
        <v>295</v>
      </c>
      <c r="J632" s="15"/>
      <c r="M632" s="15"/>
    </row>
    <row r="633" s="14" customFormat="true" ht="56.7" hidden="false" customHeight="true" outlineLevel="0" collapsed="false">
      <c r="A633" s="11" t="s">
        <v>300</v>
      </c>
      <c r="B633" s="12" t="s">
        <v>301</v>
      </c>
      <c r="C633" s="12" t="s">
        <v>1912</v>
      </c>
      <c r="D633" s="11" t="s">
        <v>267</v>
      </c>
      <c r="E633" s="11" t="s">
        <v>267</v>
      </c>
      <c r="F633" s="11" t="s">
        <v>1913</v>
      </c>
      <c r="G633" s="11" t="n">
        <v>77.47</v>
      </c>
      <c r="H633" s="11" t="n">
        <v>0</v>
      </c>
      <c r="I633" s="12" t="s">
        <v>295</v>
      </c>
      <c r="J633" s="15"/>
      <c r="M633" s="15"/>
    </row>
    <row r="634" s="14" customFormat="true" ht="56.7" hidden="false" customHeight="true" outlineLevel="0" collapsed="false">
      <c r="A634" s="11" t="s">
        <v>300</v>
      </c>
      <c r="B634" s="12" t="s">
        <v>301</v>
      </c>
      <c r="C634" s="12" t="s">
        <v>1914</v>
      </c>
      <c r="D634" s="11" t="s">
        <v>267</v>
      </c>
      <c r="E634" s="11" t="s">
        <v>267</v>
      </c>
      <c r="F634" s="11" t="s">
        <v>1915</v>
      </c>
      <c r="G634" s="11" t="n">
        <v>77.47</v>
      </c>
      <c r="H634" s="11" t="n">
        <v>0</v>
      </c>
      <c r="I634" s="12" t="s">
        <v>295</v>
      </c>
      <c r="J634" s="15"/>
      <c r="M634" s="15"/>
    </row>
    <row r="635" s="14" customFormat="true" ht="56.7" hidden="false" customHeight="true" outlineLevel="0" collapsed="false">
      <c r="A635" s="11" t="s">
        <v>180</v>
      </c>
      <c r="B635" s="12" t="s">
        <v>181</v>
      </c>
      <c r="C635" s="12" t="s">
        <v>1916</v>
      </c>
      <c r="D635" s="11" t="s">
        <v>23</v>
      </c>
      <c r="E635" s="11" t="s">
        <v>24</v>
      </c>
      <c r="F635" s="11" t="s">
        <v>1917</v>
      </c>
      <c r="G635" s="11" t="n">
        <f aca="false">1145.94+1100.02+442.5+1866.16</f>
        <v>4554.62</v>
      </c>
      <c r="H635" s="11" t="n">
        <v>442.5</v>
      </c>
      <c r="I635" s="12" t="s">
        <v>1918</v>
      </c>
      <c r="J635" s="0"/>
      <c r="M635" s="15"/>
    </row>
    <row r="636" s="14" customFormat="true" ht="56.7" hidden="false" customHeight="true" outlineLevel="0" collapsed="false">
      <c r="A636" s="11" t="s">
        <v>1719</v>
      </c>
      <c r="B636" s="12" t="s">
        <v>1720</v>
      </c>
      <c r="C636" s="12" t="s">
        <v>1919</v>
      </c>
      <c r="D636" s="11" t="s">
        <v>267</v>
      </c>
      <c r="E636" s="11" t="s">
        <v>267</v>
      </c>
      <c r="F636" s="11" t="s">
        <v>1920</v>
      </c>
      <c r="G636" s="11" t="n">
        <v>806.08</v>
      </c>
      <c r="H636" s="11" t="n">
        <v>0</v>
      </c>
      <c r="I636" s="12" t="s">
        <v>1058</v>
      </c>
      <c r="J636" s="15"/>
      <c r="M636" s="15"/>
    </row>
    <row r="637" s="14" customFormat="true" ht="56.7" hidden="false" customHeight="true" outlineLevel="0" collapsed="false">
      <c r="A637" s="11" t="s">
        <v>1921</v>
      </c>
      <c r="B637" s="12" t="s">
        <v>1922</v>
      </c>
      <c r="C637" s="12" t="s">
        <v>1923</v>
      </c>
      <c r="D637" s="11" t="s">
        <v>267</v>
      </c>
      <c r="E637" s="11" t="s">
        <v>267</v>
      </c>
      <c r="F637" s="11" t="s">
        <v>1924</v>
      </c>
      <c r="G637" s="11" t="n">
        <v>253.11</v>
      </c>
      <c r="H637" s="11" t="n">
        <v>0</v>
      </c>
      <c r="I637" s="12" t="s">
        <v>285</v>
      </c>
      <c r="J637" s="15"/>
      <c r="M637" s="15"/>
    </row>
    <row r="638" s="14" customFormat="true" ht="56.7" hidden="false" customHeight="true" outlineLevel="0" collapsed="false">
      <c r="A638" s="11" t="s">
        <v>1297</v>
      </c>
      <c r="B638" s="12" t="s">
        <v>1298</v>
      </c>
      <c r="C638" s="12" t="s">
        <v>1925</v>
      </c>
      <c r="D638" s="11" t="s">
        <v>267</v>
      </c>
      <c r="E638" s="11" t="s">
        <v>267</v>
      </c>
      <c r="F638" s="11" t="s">
        <v>1926</v>
      </c>
      <c r="G638" s="11" t="n">
        <v>1612.16</v>
      </c>
      <c r="H638" s="11" t="n">
        <v>0</v>
      </c>
      <c r="I638" s="12" t="s">
        <v>1155</v>
      </c>
      <c r="J638" s="15"/>
      <c r="M638" s="15"/>
    </row>
    <row r="639" s="14" customFormat="true" ht="56.7" hidden="false" customHeight="true" outlineLevel="0" collapsed="false">
      <c r="A639" s="11" t="s">
        <v>1927</v>
      </c>
      <c r="B639" s="12" t="s">
        <v>1928</v>
      </c>
      <c r="C639" s="12" t="s">
        <v>1929</v>
      </c>
      <c r="D639" s="11" t="s">
        <v>267</v>
      </c>
      <c r="E639" s="11" t="s">
        <v>267</v>
      </c>
      <c r="F639" s="11" t="s">
        <v>1930</v>
      </c>
      <c r="G639" s="11" t="n">
        <v>77.47</v>
      </c>
      <c r="H639" s="11" t="n">
        <v>0</v>
      </c>
      <c r="I639" s="12" t="s">
        <v>295</v>
      </c>
      <c r="J639" s="15"/>
      <c r="M639" s="15"/>
    </row>
    <row r="640" s="14" customFormat="true" ht="56.7" hidden="false" customHeight="true" outlineLevel="0" collapsed="false">
      <c r="A640" s="11" t="s">
        <v>1927</v>
      </c>
      <c r="B640" s="12" t="s">
        <v>1928</v>
      </c>
      <c r="C640" s="12" t="s">
        <v>1931</v>
      </c>
      <c r="D640" s="11" t="s">
        <v>267</v>
      </c>
      <c r="E640" s="11" t="s">
        <v>267</v>
      </c>
      <c r="F640" s="11" t="s">
        <v>1932</v>
      </c>
      <c r="G640" s="11" t="n">
        <v>77.47</v>
      </c>
      <c r="H640" s="11" t="n">
        <v>0</v>
      </c>
      <c r="I640" s="12" t="s">
        <v>295</v>
      </c>
      <c r="J640" s="15"/>
      <c r="M640" s="15"/>
    </row>
    <row r="641" s="14" customFormat="true" ht="56.7" hidden="false" customHeight="true" outlineLevel="0" collapsed="false">
      <c r="A641" s="11" t="s">
        <v>254</v>
      </c>
      <c r="B641" s="12" t="s">
        <v>255</v>
      </c>
      <c r="C641" s="12" t="s">
        <v>1933</v>
      </c>
      <c r="D641" s="11" t="s">
        <v>23</v>
      </c>
      <c r="E641" s="11" t="s">
        <v>24</v>
      </c>
      <c r="F641" s="11" t="s">
        <v>1934</v>
      </c>
      <c r="G641" s="11" t="n">
        <v>248.8</v>
      </c>
      <c r="H641" s="11" t="n">
        <v>0</v>
      </c>
      <c r="I641" s="12" t="s">
        <v>1935</v>
      </c>
      <c r="J641" s="15"/>
      <c r="M641" s="15"/>
    </row>
    <row r="642" s="14" customFormat="true" ht="56.7" hidden="false" customHeight="true" outlineLevel="0" collapsed="false">
      <c r="A642" s="11" t="s">
        <v>1936</v>
      </c>
      <c r="B642" s="12" t="s">
        <v>1937</v>
      </c>
      <c r="C642" s="12" t="s">
        <v>1938</v>
      </c>
      <c r="D642" s="11" t="s">
        <v>267</v>
      </c>
      <c r="E642" s="11" t="s">
        <v>267</v>
      </c>
      <c r="F642" s="11" t="s">
        <v>1939</v>
      </c>
      <c r="G642" s="11" t="n">
        <v>579.42</v>
      </c>
      <c r="H642" s="11" t="n">
        <v>0</v>
      </c>
      <c r="I642" s="12" t="s">
        <v>269</v>
      </c>
      <c r="J642" s="15"/>
      <c r="M642" s="15"/>
    </row>
    <row r="643" s="14" customFormat="true" ht="56.7" hidden="false" customHeight="true" outlineLevel="0" collapsed="false">
      <c r="A643" s="11" t="s">
        <v>1921</v>
      </c>
      <c r="B643" s="12" t="s">
        <v>1922</v>
      </c>
      <c r="C643" s="12" t="s">
        <v>1940</v>
      </c>
      <c r="D643" s="11" t="s">
        <v>267</v>
      </c>
      <c r="E643" s="11" t="s">
        <v>267</v>
      </c>
      <c r="F643" s="11" t="s">
        <v>1941</v>
      </c>
      <c r="G643" s="11" t="n">
        <v>506.22</v>
      </c>
      <c r="H643" s="11" t="n">
        <v>0</v>
      </c>
      <c r="I643" s="12" t="s">
        <v>807</v>
      </c>
      <c r="J643" s="15"/>
      <c r="M643" s="15"/>
    </row>
    <row r="644" s="14" customFormat="true" ht="56.7" hidden="false" customHeight="true" outlineLevel="0" collapsed="false">
      <c r="A644" s="11" t="s">
        <v>84</v>
      </c>
      <c r="B644" s="12" t="s">
        <v>85</v>
      </c>
      <c r="C644" s="12" t="s">
        <v>1942</v>
      </c>
      <c r="D644" s="11" t="s">
        <v>23</v>
      </c>
      <c r="E644" s="11" t="s">
        <v>30</v>
      </c>
      <c r="F644" s="11" t="s">
        <v>1943</v>
      </c>
      <c r="G644" s="11" t="n">
        <v>5264.82</v>
      </c>
      <c r="H644" s="11" t="n">
        <v>957.24</v>
      </c>
      <c r="I644" s="12" t="s">
        <v>1944</v>
      </c>
      <c r="J644" s="15"/>
      <c r="M644" s="15"/>
    </row>
    <row r="645" s="14" customFormat="true" ht="56.7" hidden="false" customHeight="true" outlineLevel="0" collapsed="false">
      <c r="A645" s="11" t="s">
        <v>1945</v>
      </c>
      <c r="B645" s="12" t="s">
        <v>1946</v>
      </c>
      <c r="C645" s="12" t="s">
        <v>1947</v>
      </c>
      <c r="D645" s="11" t="s">
        <v>23</v>
      </c>
      <c r="E645" s="11" t="s">
        <v>24</v>
      </c>
      <c r="F645" s="11" t="s">
        <v>1948</v>
      </c>
      <c r="G645" s="11" t="n">
        <v>7907.2</v>
      </c>
      <c r="H645" s="11" t="n">
        <v>0</v>
      </c>
      <c r="I645" s="12" t="s">
        <v>1949</v>
      </c>
      <c r="J645" s="15"/>
      <c r="M645" s="15"/>
    </row>
    <row r="646" s="14" customFormat="true" ht="56.7" hidden="false" customHeight="true" outlineLevel="0" collapsed="false">
      <c r="A646" s="11" t="s">
        <v>1950</v>
      </c>
      <c r="B646" s="12" t="s">
        <v>1951</v>
      </c>
      <c r="C646" s="12" t="s">
        <v>1952</v>
      </c>
      <c r="D646" s="11" t="s">
        <v>23</v>
      </c>
      <c r="E646" s="11" t="s">
        <v>24</v>
      </c>
      <c r="F646" s="11" t="s">
        <v>1953</v>
      </c>
      <c r="G646" s="11" t="n">
        <v>51405.19</v>
      </c>
      <c r="H646" s="11" t="n">
        <v>0</v>
      </c>
      <c r="I646" s="12" t="s">
        <v>1954</v>
      </c>
      <c r="J646" s="15"/>
      <c r="M646" s="15"/>
    </row>
    <row r="647" s="14" customFormat="true" ht="56.7" hidden="false" customHeight="true" outlineLevel="0" collapsed="false">
      <c r="A647" s="11" t="s">
        <v>648</v>
      </c>
      <c r="B647" s="12" t="s">
        <v>649</v>
      </c>
      <c r="C647" s="18" t="s">
        <v>1955</v>
      </c>
      <c r="D647" s="11" t="s">
        <v>23</v>
      </c>
      <c r="E647" s="11" t="s">
        <v>24</v>
      </c>
      <c r="F647" s="11" t="s">
        <v>1956</v>
      </c>
      <c r="G647" s="11" t="n">
        <v>26628.55</v>
      </c>
      <c r="H647" s="11" t="n">
        <v>0</v>
      </c>
      <c r="I647" s="12" t="s">
        <v>1957</v>
      </c>
      <c r="J647" s="15"/>
      <c r="M647" s="15"/>
    </row>
    <row r="648" s="14" customFormat="true" ht="56.7" hidden="false" customHeight="true" outlineLevel="0" collapsed="false">
      <c r="A648" s="11" t="s">
        <v>1958</v>
      </c>
      <c r="B648" s="12" t="s">
        <v>1959</v>
      </c>
      <c r="C648" s="12" t="s">
        <v>1960</v>
      </c>
      <c r="D648" s="11" t="s">
        <v>23</v>
      </c>
      <c r="E648" s="11" t="s">
        <v>30</v>
      </c>
      <c r="F648" s="11" t="s">
        <v>1961</v>
      </c>
      <c r="G648" s="11" t="n">
        <v>499.86</v>
      </c>
      <c r="H648" s="11" t="n">
        <v>0</v>
      </c>
      <c r="I648" s="12" t="s">
        <v>1962</v>
      </c>
      <c r="J648" s="15"/>
      <c r="M648" s="15"/>
    </row>
    <row r="649" s="14" customFormat="true" ht="56.7" hidden="false" customHeight="true" outlineLevel="0" collapsed="false">
      <c r="A649" s="11" t="s">
        <v>236</v>
      </c>
      <c r="B649" s="12" t="s">
        <v>237</v>
      </c>
      <c r="C649" s="12" t="s">
        <v>1963</v>
      </c>
      <c r="D649" s="11" t="s">
        <v>23</v>
      </c>
      <c r="E649" s="11" t="s">
        <v>36</v>
      </c>
      <c r="F649" s="11" t="s">
        <v>1964</v>
      </c>
      <c r="G649" s="11" t="n">
        <v>923479.37</v>
      </c>
      <c r="H649" s="11" t="n">
        <v>257454.86</v>
      </c>
      <c r="I649" s="12" t="s">
        <v>1965</v>
      </c>
      <c r="J649" s="15"/>
      <c r="M649" s="15"/>
    </row>
    <row r="650" s="14" customFormat="true" ht="56.7" hidden="false" customHeight="true" outlineLevel="0" collapsed="false">
      <c r="A650" s="11" t="s">
        <v>1966</v>
      </c>
      <c r="B650" s="12" t="s">
        <v>1967</v>
      </c>
      <c r="C650" s="12" t="s">
        <v>1968</v>
      </c>
      <c r="D650" s="11" t="s">
        <v>267</v>
      </c>
      <c r="E650" s="11" t="s">
        <v>267</v>
      </c>
      <c r="F650" s="11" t="s">
        <v>1969</v>
      </c>
      <c r="G650" s="11" t="n">
        <v>289.71</v>
      </c>
      <c r="H650" s="11" t="n">
        <v>0</v>
      </c>
      <c r="I650" s="12" t="s">
        <v>499</v>
      </c>
      <c r="J650" s="15"/>
      <c r="M650" s="15"/>
    </row>
    <row r="651" s="14" customFormat="true" ht="56.7" hidden="false" customHeight="true" outlineLevel="0" collapsed="false">
      <c r="A651" s="11" t="s">
        <v>1970</v>
      </c>
      <c r="B651" s="12" t="s">
        <v>1971</v>
      </c>
      <c r="C651" s="12" t="s">
        <v>1972</v>
      </c>
      <c r="D651" s="11" t="s">
        <v>267</v>
      </c>
      <c r="E651" s="11" t="s">
        <v>267</v>
      </c>
      <c r="F651" s="11" t="s">
        <v>1973</v>
      </c>
      <c r="G651" s="11" t="n">
        <v>77.47</v>
      </c>
      <c r="H651" s="11" t="n">
        <v>0</v>
      </c>
      <c r="I651" s="12" t="s">
        <v>295</v>
      </c>
      <c r="J651" s="15"/>
      <c r="M651" s="15"/>
    </row>
    <row r="652" s="14" customFormat="true" ht="56.7" hidden="false" customHeight="true" outlineLevel="0" collapsed="false">
      <c r="A652" s="11" t="s">
        <v>511</v>
      </c>
      <c r="B652" s="12" t="s">
        <v>512</v>
      </c>
      <c r="C652" s="12" t="s">
        <v>1974</v>
      </c>
      <c r="D652" s="11" t="s">
        <v>267</v>
      </c>
      <c r="E652" s="11" t="s">
        <v>267</v>
      </c>
      <c r="F652" s="11" t="s">
        <v>1975</v>
      </c>
      <c r="G652" s="11" t="n">
        <v>253.11</v>
      </c>
      <c r="H652" s="11" t="n">
        <v>0</v>
      </c>
      <c r="I652" s="12" t="s">
        <v>285</v>
      </c>
      <c r="J652" s="15"/>
      <c r="M652" s="15"/>
    </row>
    <row r="653" s="14" customFormat="true" ht="56.7" hidden="false" customHeight="true" outlineLevel="0" collapsed="false">
      <c r="A653" s="11" t="s">
        <v>1976</v>
      </c>
      <c r="B653" s="12" t="s">
        <v>1977</v>
      </c>
      <c r="C653" s="12" t="s">
        <v>1978</v>
      </c>
      <c r="D653" s="11" t="s">
        <v>23</v>
      </c>
      <c r="E653" s="11" t="s">
        <v>30</v>
      </c>
      <c r="F653" s="11" t="s">
        <v>1979</v>
      </c>
      <c r="G653" s="11" t="n">
        <v>270.94</v>
      </c>
      <c r="H653" s="11" t="n">
        <v>0</v>
      </c>
      <c r="I653" s="12" t="s">
        <v>26</v>
      </c>
      <c r="J653" s="15"/>
      <c r="M653" s="15"/>
    </row>
    <row r="654" s="14" customFormat="true" ht="56.7" hidden="false" customHeight="true" outlineLevel="0" collapsed="false">
      <c r="A654" s="11" t="s">
        <v>317</v>
      </c>
      <c r="B654" s="12" t="s">
        <v>318</v>
      </c>
      <c r="C654" s="12" t="s">
        <v>1980</v>
      </c>
      <c r="D654" s="11" t="s">
        <v>267</v>
      </c>
      <c r="E654" s="11" t="s">
        <v>267</v>
      </c>
      <c r="F654" s="11" t="s">
        <v>1981</v>
      </c>
      <c r="G654" s="11" t="n">
        <v>77.47</v>
      </c>
      <c r="H654" s="11" t="n">
        <v>0</v>
      </c>
      <c r="I654" s="12" t="s">
        <v>295</v>
      </c>
      <c r="J654" s="15"/>
      <c r="M654" s="15"/>
    </row>
    <row r="655" s="14" customFormat="true" ht="56.7" hidden="false" customHeight="true" outlineLevel="0" collapsed="false">
      <c r="A655" s="11" t="s">
        <v>300</v>
      </c>
      <c r="B655" s="12" t="s">
        <v>301</v>
      </c>
      <c r="C655" s="12" t="s">
        <v>1982</v>
      </c>
      <c r="D655" s="11" t="s">
        <v>267</v>
      </c>
      <c r="E655" s="11" t="s">
        <v>267</v>
      </c>
      <c r="F655" s="11" t="s">
        <v>1983</v>
      </c>
      <c r="G655" s="11" t="n">
        <v>77.47</v>
      </c>
      <c r="H655" s="11" t="n">
        <v>0</v>
      </c>
      <c r="I655" s="12" t="s">
        <v>295</v>
      </c>
      <c r="J655" s="15"/>
      <c r="M655" s="15"/>
    </row>
    <row r="656" s="14" customFormat="true" ht="56.7" hidden="false" customHeight="true" outlineLevel="0" collapsed="false">
      <c r="A656" s="11" t="s">
        <v>304</v>
      </c>
      <c r="B656" s="12" t="s">
        <v>305</v>
      </c>
      <c r="C656" s="12" t="s">
        <v>1984</v>
      </c>
      <c r="D656" s="11" t="s">
        <v>267</v>
      </c>
      <c r="E656" s="11" t="s">
        <v>267</v>
      </c>
      <c r="F656" s="11" t="s">
        <v>1985</v>
      </c>
      <c r="G656" s="11" t="n">
        <v>77.47</v>
      </c>
      <c r="H656" s="11" t="n">
        <v>0</v>
      </c>
      <c r="I656" s="12" t="s">
        <v>295</v>
      </c>
      <c r="J656" s="15"/>
      <c r="M656" s="15"/>
    </row>
    <row r="657" s="14" customFormat="true" ht="56.7" hidden="false" customHeight="true" outlineLevel="0" collapsed="false">
      <c r="A657" s="11" t="s">
        <v>1353</v>
      </c>
      <c r="B657" s="12" t="s">
        <v>1354</v>
      </c>
      <c r="C657" s="12" t="s">
        <v>1986</v>
      </c>
      <c r="D657" s="11" t="s">
        <v>23</v>
      </c>
      <c r="E657" s="11" t="s">
        <v>30</v>
      </c>
      <c r="F657" s="11" t="s">
        <v>1987</v>
      </c>
      <c r="G657" s="11" t="n">
        <v>2706</v>
      </c>
      <c r="H657" s="11" t="n">
        <v>2706</v>
      </c>
      <c r="I657" s="12" t="s">
        <v>1988</v>
      </c>
      <c r="J657" s="15"/>
      <c r="M657" s="15"/>
    </row>
    <row r="658" s="14" customFormat="true" ht="56.7" hidden="false" customHeight="true" outlineLevel="0" collapsed="false">
      <c r="A658" s="11" t="s">
        <v>1317</v>
      </c>
      <c r="B658" s="12" t="s">
        <v>1318</v>
      </c>
      <c r="C658" s="12" t="s">
        <v>1989</v>
      </c>
      <c r="D658" s="11" t="s">
        <v>267</v>
      </c>
      <c r="E658" s="11" t="s">
        <v>36</v>
      </c>
      <c r="F658" s="11" t="s">
        <v>1990</v>
      </c>
      <c r="G658" s="11" t="n">
        <v>291.99</v>
      </c>
      <c r="H658" s="11" t="n">
        <v>0</v>
      </c>
      <c r="I658" s="12" t="s">
        <v>26</v>
      </c>
      <c r="J658" s="15"/>
      <c r="M658" s="15"/>
    </row>
    <row r="659" s="14" customFormat="true" ht="56.7" hidden="false" customHeight="true" outlineLevel="0" collapsed="false">
      <c r="A659" s="11" t="s">
        <v>249</v>
      </c>
      <c r="B659" s="12" t="s">
        <v>250</v>
      </c>
      <c r="C659" s="12" t="s">
        <v>1991</v>
      </c>
      <c r="D659" s="11"/>
      <c r="E659" s="11"/>
      <c r="F659" s="11" t="s">
        <v>1992</v>
      </c>
      <c r="G659" s="11" t="n">
        <v>9.03</v>
      </c>
      <c r="H659" s="11" t="n">
        <v>7.94</v>
      </c>
      <c r="I659" s="12" t="s">
        <v>1993</v>
      </c>
      <c r="J659" s="15"/>
      <c r="M659" s="15"/>
    </row>
    <row r="660" s="14" customFormat="true" ht="56.7" hidden="false" customHeight="true" outlineLevel="0" collapsed="false">
      <c r="A660" s="11" t="s">
        <v>1054</v>
      </c>
      <c r="B660" s="12" t="s">
        <v>1055</v>
      </c>
      <c r="C660" s="12" t="s">
        <v>1994</v>
      </c>
      <c r="D660" s="11" t="s">
        <v>267</v>
      </c>
      <c r="E660" s="11" t="s">
        <v>267</v>
      </c>
      <c r="F660" s="11" t="s">
        <v>1995</v>
      </c>
      <c r="G660" s="11" t="n">
        <v>869.13</v>
      </c>
      <c r="H660" s="11" t="n">
        <v>0</v>
      </c>
      <c r="I660" s="12" t="s">
        <v>1537</v>
      </c>
      <c r="J660" s="15"/>
      <c r="M660" s="15"/>
    </row>
    <row r="661" s="14" customFormat="true" ht="56.7" hidden="false" customHeight="true" outlineLevel="0" collapsed="false">
      <c r="A661" s="11" t="s">
        <v>1996</v>
      </c>
      <c r="B661" s="12" t="s">
        <v>1997</v>
      </c>
      <c r="C661" s="12" t="s">
        <v>1998</v>
      </c>
      <c r="D661" s="11" t="s">
        <v>267</v>
      </c>
      <c r="E661" s="11" t="s">
        <v>267</v>
      </c>
      <c r="F661" s="11" t="s">
        <v>1999</v>
      </c>
      <c r="G661" s="11" t="n">
        <v>77.47</v>
      </c>
      <c r="H661" s="11" t="n">
        <v>0</v>
      </c>
      <c r="I661" s="12" t="s">
        <v>295</v>
      </c>
      <c r="J661" s="15"/>
      <c r="M661" s="15"/>
    </row>
    <row r="662" s="14" customFormat="true" ht="56.7" hidden="false" customHeight="true" outlineLevel="0" collapsed="false">
      <c r="A662" s="11" t="s">
        <v>142</v>
      </c>
      <c r="B662" s="12" t="s">
        <v>143</v>
      </c>
      <c r="C662" s="12" t="s">
        <v>2000</v>
      </c>
      <c r="D662" s="11" t="s">
        <v>23</v>
      </c>
      <c r="E662" s="11" t="s">
        <v>30</v>
      </c>
      <c r="F662" s="11" t="s">
        <v>2001</v>
      </c>
      <c r="G662" s="11" t="n">
        <v>1175</v>
      </c>
      <c r="H662" s="11" t="n">
        <v>0</v>
      </c>
      <c r="I662" s="12" t="s">
        <v>26</v>
      </c>
      <c r="J662" s="15"/>
      <c r="M662" s="15"/>
    </row>
    <row r="663" s="14" customFormat="true" ht="56.7" hidden="false" customHeight="true" outlineLevel="0" collapsed="false">
      <c r="A663" s="11" t="s">
        <v>175</v>
      </c>
      <c r="B663" s="12" t="s">
        <v>176</v>
      </c>
      <c r="C663" s="12" t="s">
        <v>2002</v>
      </c>
      <c r="D663" s="11" t="s">
        <v>23</v>
      </c>
      <c r="E663" s="11" t="s">
        <v>24</v>
      </c>
      <c r="F663" s="11" t="s">
        <v>2003</v>
      </c>
      <c r="G663" s="11" t="n">
        <v>10613.33</v>
      </c>
      <c r="H663" s="11" t="n">
        <v>538.07</v>
      </c>
      <c r="I663" s="12" t="s">
        <v>2004</v>
      </c>
      <c r="J663" s="15"/>
      <c r="M663" s="15"/>
    </row>
    <row r="664" s="14" customFormat="true" ht="56.7" hidden="false" customHeight="true" outlineLevel="0" collapsed="false">
      <c r="A664" s="11" t="s">
        <v>1317</v>
      </c>
      <c r="B664" s="12" t="s">
        <v>1318</v>
      </c>
      <c r="C664" s="12" t="s">
        <v>1989</v>
      </c>
      <c r="D664" s="11" t="s">
        <v>267</v>
      </c>
      <c r="E664" s="11" t="s">
        <v>36</v>
      </c>
      <c r="F664" s="11" t="s">
        <v>2005</v>
      </c>
      <c r="G664" s="11" t="n">
        <v>160.53</v>
      </c>
      <c r="H664" s="11" t="n">
        <v>0</v>
      </c>
      <c r="I664" s="12" t="s">
        <v>2006</v>
      </c>
      <c r="J664" s="15"/>
      <c r="M664" s="15"/>
    </row>
    <row r="665" s="14" customFormat="true" ht="56.7" hidden="false" customHeight="true" outlineLevel="0" collapsed="false">
      <c r="A665" s="11" t="s">
        <v>1725</v>
      </c>
      <c r="B665" s="12" t="s">
        <v>1726</v>
      </c>
      <c r="C665" s="12" t="s">
        <v>2007</v>
      </c>
      <c r="D665" s="11" t="s">
        <v>267</v>
      </c>
      <c r="E665" s="11" t="s">
        <v>36</v>
      </c>
      <c r="F665" s="11" t="s">
        <v>2008</v>
      </c>
      <c r="G665" s="11" t="n">
        <v>131.46</v>
      </c>
      <c r="H665" s="11" t="n">
        <v>0</v>
      </c>
      <c r="I665" s="12" t="s">
        <v>2009</v>
      </c>
      <c r="J665" s="15"/>
      <c r="M665" s="15"/>
    </row>
    <row r="666" s="14" customFormat="true" ht="56.7" hidden="false" customHeight="true" outlineLevel="0" collapsed="false">
      <c r="A666" s="11" t="s">
        <v>241</v>
      </c>
      <c r="B666" s="12" t="s">
        <v>242</v>
      </c>
      <c r="C666" s="12" t="s">
        <v>2010</v>
      </c>
      <c r="D666" s="11" t="s">
        <v>23</v>
      </c>
      <c r="E666" s="11" t="s">
        <v>24</v>
      </c>
      <c r="F666" s="11" t="s">
        <v>2011</v>
      </c>
      <c r="G666" s="11" t="n">
        <f aca="false">0.01+34751.76+314816.72</f>
        <v>349568.49</v>
      </c>
      <c r="H666" s="11" t="n">
        <v>23907.77</v>
      </c>
      <c r="I666" s="12" t="s">
        <v>2012</v>
      </c>
      <c r="J666" s="15"/>
      <c r="M666" s="15"/>
    </row>
    <row r="667" s="14" customFormat="true" ht="56.7" hidden="false" customHeight="true" outlineLevel="0" collapsed="false">
      <c r="A667" s="11" t="s">
        <v>2013</v>
      </c>
      <c r="B667" s="12" t="s">
        <v>2014</v>
      </c>
      <c r="C667" s="12" t="s">
        <v>2015</v>
      </c>
      <c r="D667" s="11" t="s">
        <v>267</v>
      </c>
      <c r="E667" s="11" t="s">
        <v>267</v>
      </c>
      <c r="F667" s="11" t="s">
        <v>2016</v>
      </c>
      <c r="G667" s="11" t="n">
        <v>886.56</v>
      </c>
      <c r="H667" s="11" t="n">
        <v>0</v>
      </c>
      <c r="I667" s="12" t="s">
        <v>2017</v>
      </c>
      <c r="J667" s="15"/>
      <c r="M667" s="15"/>
    </row>
    <row r="668" s="14" customFormat="true" ht="56.7" hidden="false" customHeight="true" outlineLevel="0" collapsed="false">
      <c r="A668" s="11" t="s">
        <v>2018</v>
      </c>
      <c r="B668" s="12" t="s">
        <v>2019</v>
      </c>
      <c r="C668" s="12" t="s">
        <v>2020</v>
      </c>
      <c r="D668" s="11" t="s">
        <v>267</v>
      </c>
      <c r="E668" s="11" t="s">
        <v>267</v>
      </c>
      <c r="F668" s="11" t="s">
        <v>2021</v>
      </c>
      <c r="G668" s="11" t="n">
        <v>886.56</v>
      </c>
      <c r="H668" s="11" t="n">
        <v>0</v>
      </c>
      <c r="I668" s="12" t="s">
        <v>2017</v>
      </c>
      <c r="J668" s="15"/>
      <c r="M668" s="15"/>
    </row>
    <row r="669" s="14" customFormat="true" ht="56.7" hidden="false" customHeight="true" outlineLevel="0" collapsed="false">
      <c r="A669" s="11" t="s">
        <v>2022</v>
      </c>
      <c r="B669" s="12" t="s">
        <v>2023</v>
      </c>
      <c r="C669" s="12" t="s">
        <v>2024</v>
      </c>
      <c r="D669" s="11" t="s">
        <v>267</v>
      </c>
      <c r="E669" s="11" t="s">
        <v>267</v>
      </c>
      <c r="F669" s="11" t="s">
        <v>2025</v>
      </c>
      <c r="G669" s="11" t="n">
        <v>886.56</v>
      </c>
      <c r="H669" s="11" t="n">
        <v>0</v>
      </c>
      <c r="I669" s="12" t="s">
        <v>2017</v>
      </c>
      <c r="J669" s="15"/>
      <c r="M669" s="15"/>
    </row>
    <row r="670" s="14" customFormat="true" ht="56.7" hidden="false" customHeight="true" outlineLevel="0" collapsed="false">
      <c r="A670" s="11" t="s">
        <v>2026</v>
      </c>
      <c r="B670" s="12" t="s">
        <v>2027</v>
      </c>
      <c r="C670" s="12" t="s">
        <v>2028</v>
      </c>
      <c r="D670" s="11" t="s">
        <v>267</v>
      </c>
      <c r="E670" s="11" t="s">
        <v>267</v>
      </c>
      <c r="F670" s="11" t="s">
        <v>2029</v>
      </c>
      <c r="G670" s="11" t="n">
        <v>886.56</v>
      </c>
      <c r="H670" s="11" t="n">
        <v>0</v>
      </c>
      <c r="I670" s="12" t="s">
        <v>2017</v>
      </c>
      <c r="J670" s="15"/>
      <c r="M670" s="15"/>
    </row>
    <row r="671" s="14" customFormat="true" ht="56.7" hidden="false" customHeight="true" outlineLevel="0" collapsed="false">
      <c r="A671" s="11" t="s">
        <v>2030</v>
      </c>
      <c r="B671" s="12" t="s">
        <v>2031</v>
      </c>
      <c r="C671" s="12" t="s">
        <v>2032</v>
      </c>
      <c r="D671" s="11" t="s">
        <v>267</v>
      </c>
      <c r="E671" s="11" t="s">
        <v>267</v>
      </c>
      <c r="F671" s="11" t="s">
        <v>2033</v>
      </c>
      <c r="G671" s="11" t="n">
        <v>886.56</v>
      </c>
      <c r="H671" s="11" t="n">
        <v>0</v>
      </c>
      <c r="I671" s="12" t="s">
        <v>2017</v>
      </c>
      <c r="J671" s="15"/>
      <c r="M671" s="15"/>
    </row>
    <row r="672" s="14" customFormat="true" ht="56.7" hidden="false" customHeight="true" outlineLevel="0" collapsed="false">
      <c r="A672" s="11" t="s">
        <v>1936</v>
      </c>
      <c r="B672" s="12" t="s">
        <v>1937</v>
      </c>
      <c r="C672" s="12" t="s">
        <v>2034</v>
      </c>
      <c r="D672" s="11" t="s">
        <v>267</v>
      </c>
      <c r="E672" s="11" t="s">
        <v>267</v>
      </c>
      <c r="F672" s="11" t="s">
        <v>2035</v>
      </c>
      <c r="G672" s="11" t="n">
        <v>2418.24</v>
      </c>
      <c r="H672" s="11" t="n">
        <v>0</v>
      </c>
      <c r="I672" s="12" t="s">
        <v>672</v>
      </c>
      <c r="J672" s="15"/>
      <c r="M672" s="15"/>
    </row>
    <row r="673" s="14" customFormat="true" ht="56.7" hidden="false" customHeight="true" outlineLevel="0" collapsed="false">
      <c r="A673" s="11" t="s">
        <v>515</v>
      </c>
      <c r="B673" s="12" t="s">
        <v>516</v>
      </c>
      <c r="C673" s="12" t="s">
        <v>2036</v>
      </c>
      <c r="D673" s="11" t="s">
        <v>267</v>
      </c>
      <c r="E673" s="11" t="s">
        <v>267</v>
      </c>
      <c r="F673" s="11" t="s">
        <v>2037</v>
      </c>
      <c r="G673" s="11" t="n">
        <v>77.47</v>
      </c>
      <c r="H673" s="11" t="n">
        <v>0</v>
      </c>
      <c r="I673" s="12" t="s">
        <v>295</v>
      </c>
      <c r="J673" s="15"/>
      <c r="M673" s="15"/>
    </row>
    <row r="674" s="14" customFormat="true" ht="56.7" hidden="false" customHeight="true" outlineLevel="0" collapsed="false">
      <c r="A674" s="11" t="s">
        <v>357</v>
      </c>
      <c r="B674" s="12" t="s">
        <v>358</v>
      </c>
      <c r="C674" s="12" t="s">
        <v>2038</v>
      </c>
      <c r="D674" s="11" t="s">
        <v>267</v>
      </c>
      <c r="E674" s="11" t="s">
        <v>267</v>
      </c>
      <c r="F674" s="11" t="s">
        <v>2039</v>
      </c>
      <c r="G674" s="11" t="n">
        <v>270</v>
      </c>
      <c r="H674" s="11" t="n">
        <v>0</v>
      </c>
      <c r="I674" s="12" t="s">
        <v>902</v>
      </c>
      <c r="J674" s="15"/>
      <c r="M674" s="15"/>
    </row>
    <row r="675" s="14" customFormat="true" ht="56.7" hidden="false" customHeight="true" outlineLevel="0" collapsed="false">
      <c r="A675" s="11" t="s">
        <v>357</v>
      </c>
      <c r="B675" s="12" t="s">
        <v>358</v>
      </c>
      <c r="C675" s="12" t="s">
        <v>2040</v>
      </c>
      <c r="D675" s="11" t="s">
        <v>267</v>
      </c>
      <c r="E675" s="11" t="s">
        <v>267</v>
      </c>
      <c r="F675" s="11" t="s">
        <v>2041</v>
      </c>
      <c r="G675" s="11" t="n">
        <v>495</v>
      </c>
      <c r="H675" s="11" t="n">
        <v>0</v>
      </c>
      <c r="I675" s="12" t="s">
        <v>2042</v>
      </c>
      <c r="J675" s="15"/>
      <c r="M675" s="15"/>
    </row>
    <row r="676" s="14" customFormat="true" ht="56.7" hidden="false" customHeight="true" outlineLevel="0" collapsed="false">
      <c r="A676" s="11" t="s">
        <v>519</v>
      </c>
      <c r="B676" s="12" t="s">
        <v>520</v>
      </c>
      <c r="C676" s="12" t="s">
        <v>2043</v>
      </c>
      <c r="D676" s="11" t="s">
        <v>267</v>
      </c>
      <c r="E676" s="11" t="s">
        <v>267</v>
      </c>
      <c r="F676" s="11" t="s">
        <v>2044</v>
      </c>
      <c r="G676" s="11" t="n">
        <v>90</v>
      </c>
      <c r="H676" s="11" t="n">
        <v>0</v>
      </c>
      <c r="I676" s="12" t="s">
        <v>398</v>
      </c>
      <c r="J676" s="15"/>
      <c r="M676" s="15"/>
    </row>
    <row r="677" s="14" customFormat="true" ht="56.7" hidden="false" customHeight="true" outlineLevel="0" collapsed="false">
      <c r="A677" s="11" t="s">
        <v>2045</v>
      </c>
      <c r="B677" s="12" t="s">
        <v>2046</v>
      </c>
      <c r="C677" s="12" t="s">
        <v>2047</v>
      </c>
      <c r="D677" s="11" t="s">
        <v>267</v>
      </c>
      <c r="E677" s="11" t="s">
        <v>267</v>
      </c>
      <c r="F677" s="11" t="s">
        <v>2048</v>
      </c>
      <c r="G677" s="11" t="n">
        <v>77.47</v>
      </c>
      <c r="H677" s="11" t="n">
        <v>0</v>
      </c>
      <c r="I677" s="12" t="s">
        <v>295</v>
      </c>
      <c r="J677" s="15"/>
      <c r="M677" s="15"/>
    </row>
    <row r="678" s="14" customFormat="true" ht="56.7" hidden="false" customHeight="true" outlineLevel="0" collapsed="false">
      <c r="A678" s="11" t="s">
        <v>526</v>
      </c>
      <c r="B678" s="12" t="s">
        <v>527</v>
      </c>
      <c r="C678" s="12" t="s">
        <v>2049</v>
      </c>
      <c r="D678" s="11" t="s">
        <v>267</v>
      </c>
      <c r="E678" s="11" t="s">
        <v>267</v>
      </c>
      <c r="F678" s="11" t="s">
        <v>2050</v>
      </c>
      <c r="G678" s="11" t="n">
        <v>90</v>
      </c>
      <c r="H678" s="11" t="n">
        <v>0</v>
      </c>
      <c r="I678" s="12" t="s">
        <v>398</v>
      </c>
      <c r="J678" s="15"/>
      <c r="M678" s="15"/>
    </row>
    <row r="679" s="14" customFormat="true" ht="56.7" hidden="false" customHeight="true" outlineLevel="0" collapsed="false">
      <c r="A679" s="11" t="s">
        <v>366</v>
      </c>
      <c r="B679" s="12" t="s">
        <v>367</v>
      </c>
      <c r="C679" s="12" t="s">
        <v>2051</v>
      </c>
      <c r="D679" s="11" t="s">
        <v>267</v>
      </c>
      <c r="E679" s="11" t="s">
        <v>267</v>
      </c>
      <c r="F679" s="11" t="s">
        <v>2052</v>
      </c>
      <c r="G679" s="11" t="n">
        <v>630</v>
      </c>
      <c r="H679" s="11" t="n">
        <v>0</v>
      </c>
      <c r="I679" s="12" t="s">
        <v>525</v>
      </c>
      <c r="J679" s="15"/>
      <c r="M679" s="15"/>
    </row>
    <row r="680" s="14" customFormat="true" ht="56.7" hidden="false" customHeight="true" outlineLevel="0" collapsed="false">
      <c r="A680" s="11" t="s">
        <v>374</v>
      </c>
      <c r="B680" s="12" t="s">
        <v>375</v>
      </c>
      <c r="C680" s="12" t="s">
        <v>2053</v>
      </c>
      <c r="D680" s="11" t="s">
        <v>267</v>
      </c>
      <c r="E680" s="11" t="s">
        <v>267</v>
      </c>
      <c r="F680" s="11" t="s">
        <v>2054</v>
      </c>
      <c r="G680" s="11" t="n">
        <v>540</v>
      </c>
      <c r="H680" s="11" t="n">
        <v>0</v>
      </c>
      <c r="I680" s="12" t="s">
        <v>829</v>
      </c>
      <c r="J680" s="15"/>
      <c r="M680" s="15"/>
    </row>
    <row r="681" s="14" customFormat="true" ht="56.7" hidden="false" customHeight="true" outlineLevel="0" collapsed="false">
      <c r="A681" s="11" t="s">
        <v>832</v>
      </c>
      <c r="B681" s="12" t="s">
        <v>833</v>
      </c>
      <c r="C681" s="12" t="s">
        <v>2055</v>
      </c>
      <c r="D681" s="11" t="s">
        <v>267</v>
      </c>
      <c r="E681" s="11" t="s">
        <v>267</v>
      </c>
      <c r="F681" s="11" t="s">
        <v>2056</v>
      </c>
      <c r="G681" s="11" t="n">
        <v>360</v>
      </c>
      <c r="H681" s="11" t="n">
        <v>0</v>
      </c>
      <c r="I681" s="12" t="s">
        <v>2057</v>
      </c>
      <c r="J681" s="15"/>
      <c r="M681" s="15"/>
    </row>
    <row r="682" s="14" customFormat="true" ht="56.7" hidden="false" customHeight="true" outlineLevel="0" collapsed="false">
      <c r="A682" s="11" t="s">
        <v>832</v>
      </c>
      <c r="B682" s="12" t="s">
        <v>833</v>
      </c>
      <c r="C682" s="12" t="s">
        <v>2058</v>
      </c>
      <c r="D682" s="11" t="s">
        <v>267</v>
      </c>
      <c r="E682" s="11" t="s">
        <v>267</v>
      </c>
      <c r="F682" s="11" t="s">
        <v>2059</v>
      </c>
      <c r="G682" s="11" t="n">
        <v>495</v>
      </c>
      <c r="H682" s="11" t="n">
        <v>0</v>
      </c>
      <c r="I682" s="12" t="s">
        <v>2042</v>
      </c>
      <c r="J682" s="15"/>
      <c r="M682" s="15"/>
    </row>
    <row r="683" s="14" customFormat="true" ht="56.7" hidden="false" customHeight="true" outlineLevel="0" collapsed="false">
      <c r="A683" s="11" t="s">
        <v>378</v>
      </c>
      <c r="B683" s="12" t="s">
        <v>379</v>
      </c>
      <c r="C683" s="12" t="s">
        <v>2060</v>
      </c>
      <c r="D683" s="11" t="s">
        <v>267</v>
      </c>
      <c r="E683" s="11" t="s">
        <v>267</v>
      </c>
      <c r="F683" s="11" t="s">
        <v>2061</v>
      </c>
      <c r="G683" s="11" t="n">
        <v>270</v>
      </c>
      <c r="H683" s="11" t="n">
        <v>0</v>
      </c>
      <c r="I683" s="12" t="s">
        <v>902</v>
      </c>
      <c r="J683" s="15"/>
      <c r="M683" s="15"/>
    </row>
    <row r="684" s="14" customFormat="true" ht="56.7" hidden="false" customHeight="true" outlineLevel="0" collapsed="false">
      <c r="A684" s="11" t="s">
        <v>378</v>
      </c>
      <c r="B684" s="12" t="s">
        <v>379</v>
      </c>
      <c r="C684" s="12" t="s">
        <v>2062</v>
      </c>
      <c r="D684" s="11" t="s">
        <v>267</v>
      </c>
      <c r="E684" s="11" t="s">
        <v>267</v>
      </c>
      <c r="F684" s="11" t="s">
        <v>2063</v>
      </c>
      <c r="G684" s="11" t="n">
        <v>495</v>
      </c>
      <c r="H684" s="11" t="n">
        <v>0</v>
      </c>
      <c r="I684" s="12" t="s">
        <v>2042</v>
      </c>
      <c r="J684" s="15"/>
      <c r="M684" s="15"/>
    </row>
    <row r="685" s="14" customFormat="true" ht="56.7" hidden="false" customHeight="true" outlineLevel="0" collapsed="false">
      <c r="A685" s="11" t="s">
        <v>2064</v>
      </c>
      <c r="B685" s="12" t="s">
        <v>2065</v>
      </c>
      <c r="C685" s="12" t="s">
        <v>2066</v>
      </c>
      <c r="D685" s="11" t="s">
        <v>267</v>
      </c>
      <c r="E685" s="11" t="s">
        <v>267</v>
      </c>
      <c r="F685" s="11" t="s">
        <v>2067</v>
      </c>
      <c r="G685" s="11" t="n">
        <v>90</v>
      </c>
      <c r="H685" s="11" t="n">
        <v>0</v>
      </c>
      <c r="I685" s="12" t="s">
        <v>398</v>
      </c>
      <c r="J685" s="15"/>
      <c r="M685" s="15"/>
    </row>
    <row r="686" s="14" customFormat="true" ht="56.7" hidden="false" customHeight="true" outlineLevel="0" collapsed="false">
      <c r="A686" s="11" t="s">
        <v>546</v>
      </c>
      <c r="B686" s="12" t="s">
        <v>547</v>
      </c>
      <c r="C686" s="12" t="s">
        <v>2068</v>
      </c>
      <c r="D686" s="11" t="s">
        <v>267</v>
      </c>
      <c r="E686" s="11" t="s">
        <v>267</v>
      </c>
      <c r="F686" s="11" t="s">
        <v>2069</v>
      </c>
      <c r="G686" s="11" t="n">
        <v>540</v>
      </c>
      <c r="H686" s="11" t="n">
        <v>0</v>
      </c>
      <c r="I686" s="12" t="s">
        <v>829</v>
      </c>
      <c r="J686" s="22"/>
      <c r="M686" s="15"/>
    </row>
    <row r="687" s="14" customFormat="true" ht="56.7" hidden="false" customHeight="true" outlineLevel="0" collapsed="false">
      <c r="A687" s="11" t="s">
        <v>403</v>
      </c>
      <c r="B687" s="12" t="s">
        <v>404</v>
      </c>
      <c r="C687" s="12" t="s">
        <v>2070</v>
      </c>
      <c r="D687" s="11" t="s">
        <v>267</v>
      </c>
      <c r="E687" s="11" t="s">
        <v>267</v>
      </c>
      <c r="F687" s="11" t="s">
        <v>2071</v>
      </c>
      <c r="G687" s="11" t="n">
        <v>90</v>
      </c>
      <c r="H687" s="11" t="n">
        <v>0</v>
      </c>
      <c r="I687" s="12" t="s">
        <v>398</v>
      </c>
      <c r="J687" s="15"/>
      <c r="M687" s="15"/>
    </row>
    <row r="688" s="14" customFormat="true" ht="56.7" hidden="false" customHeight="true" outlineLevel="0" collapsed="false">
      <c r="A688" s="11" t="s">
        <v>411</v>
      </c>
      <c r="B688" s="12" t="s">
        <v>412</v>
      </c>
      <c r="C688" s="12" t="s">
        <v>2072</v>
      </c>
      <c r="D688" s="11" t="s">
        <v>267</v>
      </c>
      <c r="E688" s="11" t="s">
        <v>267</v>
      </c>
      <c r="F688" s="11" t="s">
        <v>2073</v>
      </c>
      <c r="G688" s="11" t="n">
        <v>270</v>
      </c>
      <c r="H688" s="11" t="n">
        <v>0</v>
      </c>
      <c r="I688" s="12" t="s">
        <v>902</v>
      </c>
      <c r="J688" s="15"/>
      <c r="M688" s="15"/>
    </row>
    <row r="689" s="14" customFormat="true" ht="56.7" hidden="false" customHeight="true" outlineLevel="0" collapsed="false">
      <c r="A689" s="11" t="s">
        <v>411</v>
      </c>
      <c r="B689" s="12" t="s">
        <v>412</v>
      </c>
      <c r="C689" s="12" t="s">
        <v>2074</v>
      </c>
      <c r="D689" s="11" t="s">
        <v>267</v>
      </c>
      <c r="E689" s="11" t="s">
        <v>267</v>
      </c>
      <c r="F689" s="11" t="s">
        <v>2075</v>
      </c>
      <c r="G689" s="11" t="n">
        <v>495</v>
      </c>
      <c r="H689" s="11" t="n">
        <v>0</v>
      </c>
      <c r="I689" s="12" t="s">
        <v>2042</v>
      </c>
      <c r="J689" s="15"/>
      <c r="M689" s="15"/>
    </row>
    <row r="690" s="14" customFormat="true" ht="56.7" hidden="false" customHeight="true" outlineLevel="0" collapsed="false">
      <c r="A690" s="11" t="s">
        <v>1109</v>
      </c>
      <c r="B690" s="12" t="s">
        <v>1110</v>
      </c>
      <c r="C690" s="12" t="s">
        <v>2076</v>
      </c>
      <c r="D690" s="11" t="s">
        <v>267</v>
      </c>
      <c r="E690" s="11" t="s">
        <v>267</v>
      </c>
      <c r="F690" s="11" t="s">
        <v>2077</v>
      </c>
      <c r="G690" s="11" t="n">
        <v>77.47</v>
      </c>
      <c r="H690" s="11" t="n">
        <v>0</v>
      </c>
      <c r="I690" s="12" t="s">
        <v>295</v>
      </c>
      <c r="J690" s="15"/>
      <c r="M690" s="15"/>
    </row>
    <row r="691" s="14" customFormat="true" ht="56.7" hidden="false" customHeight="true" outlineLevel="0" collapsed="false">
      <c r="A691" s="11" t="s">
        <v>1596</v>
      </c>
      <c r="B691" s="12" t="s">
        <v>1597</v>
      </c>
      <c r="C691" s="12" t="s">
        <v>2078</v>
      </c>
      <c r="D691" s="11" t="s">
        <v>23</v>
      </c>
      <c r="E691" s="11" t="s">
        <v>30</v>
      </c>
      <c r="F691" s="11" t="s">
        <v>2079</v>
      </c>
      <c r="G691" s="11" t="n">
        <v>14604.07</v>
      </c>
      <c r="H691" s="11" t="n">
        <v>0</v>
      </c>
      <c r="I691" s="12" t="s">
        <v>2080</v>
      </c>
      <c r="J691" s="15"/>
      <c r="M691" s="15"/>
    </row>
    <row r="692" s="14" customFormat="true" ht="56.7" hidden="false" customHeight="true" outlineLevel="0" collapsed="false">
      <c r="A692" s="11" t="s">
        <v>2081</v>
      </c>
      <c r="B692" s="12" t="s">
        <v>2082</v>
      </c>
      <c r="C692" s="12" t="s">
        <v>2083</v>
      </c>
      <c r="D692" s="11" t="s">
        <v>23</v>
      </c>
      <c r="E692" s="11" t="s">
        <v>30</v>
      </c>
      <c r="F692" s="11" t="s">
        <v>2084</v>
      </c>
      <c r="G692" s="11" t="n">
        <v>1688.34</v>
      </c>
      <c r="H692" s="11" t="n">
        <v>0</v>
      </c>
      <c r="I692" s="12" t="s">
        <v>26</v>
      </c>
      <c r="J692" s="15"/>
      <c r="M692" s="15"/>
    </row>
    <row r="693" s="14" customFormat="true" ht="56.7" hidden="false" customHeight="true" outlineLevel="0" collapsed="false">
      <c r="A693" s="11" t="s">
        <v>787</v>
      </c>
      <c r="B693" s="12" t="s">
        <v>788</v>
      </c>
      <c r="C693" s="12" t="s">
        <v>2085</v>
      </c>
      <c r="D693" s="11" t="s">
        <v>23</v>
      </c>
      <c r="E693" s="11" t="s">
        <v>24</v>
      </c>
      <c r="F693" s="11" t="s">
        <v>2086</v>
      </c>
      <c r="G693" s="11" t="n">
        <v>2800</v>
      </c>
      <c r="H693" s="11" t="n">
        <v>0</v>
      </c>
      <c r="I693" s="12" t="s">
        <v>2087</v>
      </c>
      <c r="J693" s="15"/>
      <c r="M693" s="15"/>
    </row>
    <row r="694" s="14" customFormat="true" ht="56.7" hidden="false" customHeight="true" outlineLevel="0" collapsed="false">
      <c r="A694" s="11" t="s">
        <v>2088</v>
      </c>
      <c r="B694" s="12" t="s">
        <v>2089</v>
      </c>
      <c r="C694" s="12" t="s">
        <v>2090</v>
      </c>
      <c r="D694" s="11" t="s">
        <v>23</v>
      </c>
      <c r="E694" s="11" t="s">
        <v>24</v>
      </c>
      <c r="F694" s="11" t="s">
        <v>2091</v>
      </c>
      <c r="G694" s="11" t="n">
        <v>391.6</v>
      </c>
      <c r="H694" s="11" t="n">
        <v>0</v>
      </c>
      <c r="I694" s="12" t="s">
        <v>2092</v>
      </c>
      <c r="J694" s="15"/>
      <c r="M694" s="15"/>
    </row>
    <row r="695" s="14" customFormat="true" ht="56.7" hidden="false" customHeight="true" outlineLevel="0" collapsed="false">
      <c r="A695" s="11" t="s">
        <v>575</v>
      </c>
      <c r="B695" s="12" t="s">
        <v>576</v>
      </c>
      <c r="C695" s="12" t="s">
        <v>2093</v>
      </c>
      <c r="D695" s="11" t="s">
        <v>23</v>
      </c>
      <c r="E695" s="11" t="s">
        <v>30</v>
      </c>
      <c r="F695" s="11" t="s">
        <v>2094</v>
      </c>
      <c r="G695" s="11" t="n">
        <v>1031.83</v>
      </c>
      <c r="H695" s="11" t="n">
        <v>0</v>
      </c>
      <c r="I695" s="12" t="s">
        <v>2095</v>
      </c>
      <c r="J695" s="15"/>
      <c r="M695" s="15"/>
    </row>
    <row r="696" s="14" customFormat="true" ht="56.7" hidden="false" customHeight="true" outlineLevel="0" collapsed="false">
      <c r="A696" s="11" t="s">
        <v>1353</v>
      </c>
      <c r="B696" s="12" t="s">
        <v>1354</v>
      </c>
      <c r="C696" s="12" t="s">
        <v>2096</v>
      </c>
      <c r="D696" s="11" t="s">
        <v>23</v>
      </c>
      <c r="E696" s="11" t="s">
        <v>30</v>
      </c>
      <c r="F696" s="11" t="s">
        <v>2097</v>
      </c>
      <c r="G696" s="11" t="n">
        <v>2804.88</v>
      </c>
      <c r="H696" s="11" t="n">
        <v>0</v>
      </c>
      <c r="I696" s="12" t="s">
        <v>2098</v>
      </c>
      <c r="J696" s="15"/>
      <c r="M696" s="15"/>
    </row>
    <row r="697" s="14" customFormat="true" ht="56.7" hidden="false" customHeight="true" outlineLevel="0" collapsed="false">
      <c r="A697" s="11" t="s">
        <v>570</v>
      </c>
      <c r="B697" s="12" t="s">
        <v>571</v>
      </c>
      <c r="C697" s="12" t="s">
        <v>2099</v>
      </c>
      <c r="D697" s="11" t="s">
        <v>267</v>
      </c>
      <c r="E697" s="11" t="s">
        <v>267</v>
      </c>
      <c r="F697" s="11" t="s">
        <v>2100</v>
      </c>
      <c r="G697" s="11" t="n">
        <v>430.75</v>
      </c>
      <c r="H697" s="11" t="n">
        <v>0</v>
      </c>
      <c r="I697" s="12" t="s">
        <v>2101</v>
      </c>
      <c r="J697" s="15"/>
      <c r="M697" s="15"/>
    </row>
    <row r="698" s="14" customFormat="true" ht="56.7" hidden="false" customHeight="true" outlineLevel="0" collapsed="false">
      <c r="A698" s="11" t="s">
        <v>1548</v>
      </c>
      <c r="B698" s="12" t="s">
        <v>1549</v>
      </c>
      <c r="C698" s="12" t="s">
        <v>2102</v>
      </c>
      <c r="D698" s="11" t="s">
        <v>267</v>
      </c>
      <c r="E698" s="11" t="s">
        <v>267</v>
      </c>
      <c r="F698" s="11" t="s">
        <v>2103</v>
      </c>
      <c r="G698" s="11" t="n">
        <v>154.94</v>
      </c>
      <c r="H698" s="11" t="n">
        <v>0</v>
      </c>
      <c r="I698" s="12" t="s">
        <v>607</v>
      </c>
      <c r="J698" s="15"/>
      <c r="M698" s="15"/>
    </row>
    <row r="699" s="14" customFormat="true" ht="56.7" hidden="false" customHeight="true" outlineLevel="0" collapsed="false">
      <c r="A699" s="11" t="s">
        <v>291</v>
      </c>
      <c r="B699" s="12" t="s">
        <v>292</v>
      </c>
      <c r="C699" s="12" t="s">
        <v>2104</v>
      </c>
      <c r="D699" s="11" t="s">
        <v>267</v>
      </c>
      <c r="E699" s="11" t="s">
        <v>267</v>
      </c>
      <c r="F699" s="11" t="s">
        <v>2105</v>
      </c>
      <c r="G699" s="11" t="n">
        <v>77.47</v>
      </c>
      <c r="H699" s="11" t="n">
        <v>0</v>
      </c>
      <c r="I699" s="12" t="s">
        <v>295</v>
      </c>
      <c r="J699" s="15"/>
      <c r="M699" s="15"/>
    </row>
    <row r="700" s="14" customFormat="true" ht="56.7" hidden="false" customHeight="true" outlineLevel="0" collapsed="false">
      <c r="A700" s="11" t="s">
        <v>1554</v>
      </c>
      <c r="B700" s="12" t="s">
        <v>1555</v>
      </c>
      <c r="C700" s="12" t="s">
        <v>2106</v>
      </c>
      <c r="D700" s="11" t="s">
        <v>267</v>
      </c>
      <c r="E700" s="11" t="s">
        <v>267</v>
      </c>
      <c r="F700" s="11" t="s">
        <v>2107</v>
      </c>
      <c r="G700" s="11" t="n">
        <v>77.47</v>
      </c>
      <c r="H700" s="11" t="n">
        <v>0</v>
      </c>
      <c r="I700" s="12" t="s">
        <v>295</v>
      </c>
      <c r="J700" s="15"/>
      <c r="M700" s="15"/>
    </row>
    <row r="701" s="14" customFormat="true" ht="56.7" hidden="false" customHeight="true" outlineLevel="0" collapsed="false">
      <c r="A701" s="11" t="s">
        <v>357</v>
      </c>
      <c r="B701" s="12" t="s">
        <v>358</v>
      </c>
      <c r="C701" s="12" t="s">
        <v>2108</v>
      </c>
      <c r="D701" s="11" t="s">
        <v>267</v>
      </c>
      <c r="E701" s="11" t="s">
        <v>267</v>
      </c>
      <c r="F701" s="11" t="s">
        <v>2109</v>
      </c>
      <c r="G701" s="11" t="n">
        <v>810</v>
      </c>
      <c r="H701" s="11" t="n">
        <v>0</v>
      </c>
      <c r="I701" s="12" t="s">
        <v>2110</v>
      </c>
      <c r="J701" s="15"/>
      <c r="M701" s="15"/>
    </row>
    <row r="702" s="14" customFormat="true" ht="56.7" hidden="false" customHeight="true" outlineLevel="0" collapsed="false">
      <c r="A702" s="11" t="s">
        <v>774</v>
      </c>
      <c r="B702" s="12" t="s">
        <v>775</v>
      </c>
      <c r="C702" s="12" t="s">
        <v>2111</v>
      </c>
      <c r="D702" s="11" t="s">
        <v>267</v>
      </c>
      <c r="E702" s="11" t="s">
        <v>267</v>
      </c>
      <c r="F702" s="11" t="s">
        <v>2112</v>
      </c>
      <c r="G702" s="11" t="n">
        <v>77.47</v>
      </c>
      <c r="H702" s="11" t="n">
        <v>0</v>
      </c>
      <c r="I702" s="12" t="s">
        <v>295</v>
      </c>
      <c r="J702" s="15"/>
      <c r="M702" s="15"/>
    </row>
    <row r="703" s="14" customFormat="true" ht="56.7" hidden="false" customHeight="true" outlineLevel="0" collapsed="false">
      <c r="A703" s="11" t="s">
        <v>362</v>
      </c>
      <c r="B703" s="12" t="s">
        <v>363</v>
      </c>
      <c r="C703" s="12" t="s">
        <v>2113</v>
      </c>
      <c r="D703" s="11" t="s">
        <v>267</v>
      </c>
      <c r="E703" s="11" t="s">
        <v>267</v>
      </c>
      <c r="F703" s="11" t="s">
        <v>2114</v>
      </c>
      <c r="G703" s="11" t="n">
        <v>810</v>
      </c>
      <c r="H703" s="11" t="n">
        <v>0</v>
      </c>
      <c r="I703" s="12" t="s">
        <v>2110</v>
      </c>
      <c r="J703" s="15"/>
      <c r="M703" s="15"/>
    </row>
    <row r="704" s="14" customFormat="true" ht="56.7" hidden="false" customHeight="true" outlineLevel="0" collapsed="false">
      <c r="A704" s="11" t="s">
        <v>382</v>
      </c>
      <c r="B704" s="12" t="s">
        <v>383</v>
      </c>
      <c r="C704" s="12" t="s">
        <v>2115</v>
      </c>
      <c r="D704" s="11" t="s">
        <v>267</v>
      </c>
      <c r="E704" s="11" t="s">
        <v>267</v>
      </c>
      <c r="F704" s="11" t="s">
        <v>2116</v>
      </c>
      <c r="G704" s="11" t="n">
        <v>810</v>
      </c>
      <c r="H704" s="11" t="n">
        <v>0</v>
      </c>
      <c r="I704" s="12" t="s">
        <v>2110</v>
      </c>
      <c r="J704" s="15"/>
      <c r="M704" s="15"/>
    </row>
    <row r="705" s="14" customFormat="true" ht="56.7" hidden="false" customHeight="true" outlineLevel="0" collapsed="false">
      <c r="A705" s="11" t="s">
        <v>540</v>
      </c>
      <c r="B705" s="12" t="s">
        <v>541</v>
      </c>
      <c r="C705" s="12" t="s">
        <v>2117</v>
      </c>
      <c r="D705" s="11" t="s">
        <v>267</v>
      </c>
      <c r="E705" s="11" t="s">
        <v>267</v>
      </c>
      <c r="F705" s="11" t="s">
        <v>2118</v>
      </c>
      <c r="G705" s="11" t="n">
        <v>90</v>
      </c>
      <c r="H705" s="11" t="n">
        <v>0</v>
      </c>
      <c r="I705" s="12" t="s">
        <v>398</v>
      </c>
      <c r="J705" s="15"/>
      <c r="M705" s="15"/>
    </row>
    <row r="706" s="14" customFormat="true" ht="56.7" hidden="false" customHeight="true" outlineLevel="0" collapsed="false">
      <c r="A706" s="11" t="s">
        <v>366</v>
      </c>
      <c r="B706" s="12" t="s">
        <v>367</v>
      </c>
      <c r="C706" s="12" t="s">
        <v>2119</v>
      </c>
      <c r="D706" s="11" t="s">
        <v>267</v>
      </c>
      <c r="E706" s="11" t="s">
        <v>267</v>
      </c>
      <c r="F706" s="11" t="s">
        <v>2120</v>
      </c>
      <c r="G706" s="11" t="n">
        <v>810</v>
      </c>
      <c r="H706" s="11" t="n">
        <v>0</v>
      </c>
      <c r="I706" s="12" t="s">
        <v>2110</v>
      </c>
      <c r="J706" s="15"/>
      <c r="M706" s="15"/>
    </row>
    <row r="707" s="14" customFormat="true" ht="56.7" hidden="false" customHeight="true" outlineLevel="0" collapsed="false">
      <c r="A707" s="11" t="s">
        <v>370</v>
      </c>
      <c r="B707" s="12" t="s">
        <v>371</v>
      </c>
      <c r="C707" s="12" t="s">
        <v>2121</v>
      </c>
      <c r="D707" s="11" t="s">
        <v>267</v>
      </c>
      <c r="E707" s="11" t="s">
        <v>267</v>
      </c>
      <c r="F707" s="11" t="s">
        <v>2122</v>
      </c>
      <c r="G707" s="11" t="n">
        <v>810</v>
      </c>
      <c r="H707" s="11" t="n">
        <v>0</v>
      </c>
      <c r="I707" s="12" t="s">
        <v>2110</v>
      </c>
      <c r="J707" s="15"/>
      <c r="M707" s="15"/>
    </row>
    <row r="708" s="14" customFormat="true" ht="56.7" hidden="false" customHeight="true" outlineLevel="0" collapsed="false">
      <c r="A708" s="11" t="s">
        <v>374</v>
      </c>
      <c r="B708" s="12" t="s">
        <v>375</v>
      </c>
      <c r="C708" s="12" t="s">
        <v>2123</v>
      </c>
      <c r="D708" s="11" t="s">
        <v>267</v>
      </c>
      <c r="E708" s="11" t="s">
        <v>267</v>
      </c>
      <c r="F708" s="11" t="s">
        <v>2124</v>
      </c>
      <c r="G708" s="11" t="n">
        <v>810</v>
      </c>
      <c r="H708" s="11" t="n">
        <v>0</v>
      </c>
      <c r="I708" s="12" t="s">
        <v>2110</v>
      </c>
      <c r="J708" s="15"/>
      <c r="M708" s="15"/>
    </row>
    <row r="709" s="14" customFormat="true" ht="56.7" hidden="false" customHeight="true" outlineLevel="0" collapsed="false">
      <c r="A709" s="11" t="s">
        <v>832</v>
      </c>
      <c r="B709" s="12" t="s">
        <v>833</v>
      </c>
      <c r="C709" s="12" t="s">
        <v>2125</v>
      </c>
      <c r="D709" s="11" t="s">
        <v>267</v>
      </c>
      <c r="E709" s="11" t="s">
        <v>267</v>
      </c>
      <c r="F709" s="11" t="s">
        <v>2126</v>
      </c>
      <c r="G709" s="11" t="n">
        <v>810</v>
      </c>
      <c r="H709" s="11" t="n">
        <v>0</v>
      </c>
      <c r="I709" s="12" t="s">
        <v>2110</v>
      </c>
      <c r="J709" s="15"/>
      <c r="M709" s="15"/>
    </row>
    <row r="710" s="14" customFormat="true" ht="56.7" hidden="false" customHeight="true" outlineLevel="0" collapsed="false">
      <c r="A710" s="11" t="s">
        <v>378</v>
      </c>
      <c r="B710" s="12" t="s">
        <v>379</v>
      </c>
      <c r="C710" s="12" t="s">
        <v>2127</v>
      </c>
      <c r="D710" s="11" t="s">
        <v>267</v>
      </c>
      <c r="E710" s="11" t="s">
        <v>267</v>
      </c>
      <c r="F710" s="11" t="s">
        <v>2128</v>
      </c>
      <c r="G710" s="11" t="n">
        <v>810</v>
      </c>
      <c r="H710" s="11" t="n">
        <v>0</v>
      </c>
      <c r="I710" s="12" t="s">
        <v>2110</v>
      </c>
      <c r="J710" s="15"/>
      <c r="M710" s="15"/>
    </row>
    <row r="711" s="14" customFormat="true" ht="56.7" hidden="false" customHeight="true" outlineLevel="0" collapsed="false">
      <c r="A711" s="11" t="s">
        <v>386</v>
      </c>
      <c r="B711" s="12" t="s">
        <v>387</v>
      </c>
      <c r="C711" s="12" t="s">
        <v>2129</v>
      </c>
      <c r="D711" s="11" t="s">
        <v>267</v>
      </c>
      <c r="E711" s="11" t="s">
        <v>267</v>
      </c>
      <c r="F711" s="11" t="s">
        <v>2130</v>
      </c>
      <c r="G711" s="11" t="n">
        <v>810</v>
      </c>
      <c r="H711" s="11" t="n">
        <v>0</v>
      </c>
      <c r="I711" s="12" t="s">
        <v>2110</v>
      </c>
      <c r="J711" s="15"/>
      <c r="M711" s="15"/>
    </row>
    <row r="712" s="14" customFormat="true" ht="56.7" hidden="false" customHeight="true" outlineLevel="0" collapsed="false">
      <c r="A712" s="11" t="s">
        <v>546</v>
      </c>
      <c r="B712" s="12" t="s">
        <v>547</v>
      </c>
      <c r="C712" s="12" t="s">
        <v>2131</v>
      </c>
      <c r="D712" s="11" t="s">
        <v>267</v>
      </c>
      <c r="E712" s="11" t="s">
        <v>267</v>
      </c>
      <c r="F712" s="11" t="s">
        <v>2132</v>
      </c>
      <c r="G712" s="11" t="n">
        <v>810</v>
      </c>
      <c r="H712" s="11" t="n">
        <v>0</v>
      </c>
      <c r="I712" s="12" t="s">
        <v>2110</v>
      </c>
      <c r="J712" s="15"/>
      <c r="M712" s="15"/>
    </row>
    <row r="713" s="14" customFormat="true" ht="56.7" hidden="false" customHeight="true" outlineLevel="0" collapsed="false">
      <c r="A713" s="11" t="s">
        <v>552</v>
      </c>
      <c r="B713" s="12" t="s">
        <v>553</v>
      </c>
      <c r="C713" s="12" t="s">
        <v>2133</v>
      </c>
      <c r="D713" s="11" t="s">
        <v>267</v>
      </c>
      <c r="E713" s="11" t="s">
        <v>267</v>
      </c>
      <c r="F713" s="11" t="s">
        <v>2134</v>
      </c>
      <c r="G713" s="11" t="n">
        <v>90</v>
      </c>
      <c r="H713" s="11" t="n">
        <v>0</v>
      </c>
      <c r="I713" s="12" t="s">
        <v>398</v>
      </c>
      <c r="J713" s="15"/>
      <c r="M713" s="15"/>
    </row>
    <row r="714" s="14" customFormat="true" ht="56.7" hidden="false" customHeight="true" outlineLevel="0" collapsed="false">
      <c r="A714" s="11" t="s">
        <v>394</v>
      </c>
      <c r="B714" s="12" t="s">
        <v>395</v>
      </c>
      <c r="C714" s="12" t="s">
        <v>2135</v>
      </c>
      <c r="D714" s="11" t="s">
        <v>267</v>
      </c>
      <c r="E714" s="11" t="s">
        <v>267</v>
      </c>
      <c r="F714" s="11" t="s">
        <v>2136</v>
      </c>
      <c r="G714" s="11" t="n">
        <v>90</v>
      </c>
      <c r="H714" s="11" t="n">
        <v>0</v>
      </c>
      <c r="I714" s="12" t="s">
        <v>398</v>
      </c>
      <c r="J714" s="15"/>
      <c r="M714" s="15"/>
    </row>
    <row r="715" s="14" customFormat="true" ht="56.7" hidden="false" customHeight="true" outlineLevel="0" collapsed="false">
      <c r="A715" s="11" t="s">
        <v>411</v>
      </c>
      <c r="B715" s="12" t="s">
        <v>412</v>
      </c>
      <c r="C715" s="12" t="s">
        <v>2137</v>
      </c>
      <c r="D715" s="11" t="s">
        <v>267</v>
      </c>
      <c r="E715" s="11" t="s">
        <v>267</v>
      </c>
      <c r="F715" s="11" t="s">
        <v>2138</v>
      </c>
      <c r="G715" s="11" t="n">
        <v>810</v>
      </c>
      <c r="H715" s="11" t="n">
        <v>0</v>
      </c>
      <c r="I715" s="12" t="s">
        <v>2110</v>
      </c>
      <c r="J715" s="15"/>
      <c r="M715" s="15"/>
    </row>
    <row r="716" s="14" customFormat="true" ht="56.7" hidden="false" customHeight="true" outlineLevel="0" collapsed="false">
      <c r="A716" s="11" t="s">
        <v>511</v>
      </c>
      <c r="B716" s="12" t="s">
        <v>512</v>
      </c>
      <c r="C716" s="12" t="s">
        <v>2139</v>
      </c>
      <c r="D716" s="11" t="s">
        <v>267</v>
      </c>
      <c r="E716" s="11" t="s">
        <v>267</v>
      </c>
      <c r="F716" s="11" t="s">
        <v>2140</v>
      </c>
      <c r="G716" s="11" t="n">
        <v>506.22</v>
      </c>
      <c r="H716" s="11" t="n">
        <v>0</v>
      </c>
      <c r="I716" s="12" t="s">
        <v>807</v>
      </c>
      <c r="J716" s="15"/>
      <c r="M716" s="15"/>
    </row>
    <row r="717" s="14" customFormat="true" ht="56.7" hidden="false" customHeight="true" outlineLevel="0" collapsed="false">
      <c r="A717" s="11" t="s">
        <v>353</v>
      </c>
      <c r="B717" s="12" t="s">
        <v>354</v>
      </c>
      <c r="C717" s="12" t="s">
        <v>2141</v>
      </c>
      <c r="D717" s="11" t="s">
        <v>267</v>
      </c>
      <c r="E717" s="11" t="s">
        <v>267</v>
      </c>
      <c r="F717" s="11" t="s">
        <v>2142</v>
      </c>
      <c r="G717" s="11" t="n">
        <v>77.47</v>
      </c>
      <c r="H717" s="11" t="n">
        <v>0</v>
      </c>
      <c r="I717" s="12" t="s">
        <v>295</v>
      </c>
      <c r="J717" s="15"/>
      <c r="M717" s="15"/>
    </row>
    <row r="718" s="14" customFormat="true" ht="56.7" hidden="false" customHeight="true" outlineLevel="0" collapsed="false">
      <c r="A718" s="11" t="s">
        <v>1533</v>
      </c>
      <c r="B718" s="12" t="s">
        <v>1534</v>
      </c>
      <c r="C718" s="12" t="s">
        <v>2143</v>
      </c>
      <c r="D718" s="11" t="s">
        <v>267</v>
      </c>
      <c r="E718" s="11" t="s">
        <v>267</v>
      </c>
      <c r="F718" s="11" t="s">
        <v>2144</v>
      </c>
      <c r="G718" s="11" t="n">
        <v>869.13</v>
      </c>
      <c r="H718" s="11" t="n">
        <v>0</v>
      </c>
      <c r="I718" s="12" t="s">
        <v>1537</v>
      </c>
      <c r="J718" s="15"/>
      <c r="M718" s="15"/>
    </row>
    <row r="719" s="14" customFormat="true" ht="56.7" hidden="false" customHeight="true" outlineLevel="0" collapsed="false">
      <c r="A719" s="11" t="s">
        <v>504</v>
      </c>
      <c r="B719" s="12" t="s">
        <v>505</v>
      </c>
      <c r="C719" s="12" t="s">
        <v>2145</v>
      </c>
      <c r="D719" s="11" t="s">
        <v>267</v>
      </c>
      <c r="E719" s="11" t="s">
        <v>267</v>
      </c>
      <c r="F719" s="11" t="s">
        <v>2146</v>
      </c>
      <c r="G719" s="11" t="n">
        <v>154.94</v>
      </c>
      <c r="H719" s="11" t="n">
        <v>0</v>
      </c>
      <c r="I719" s="12" t="s">
        <v>607</v>
      </c>
      <c r="J719" s="15"/>
      <c r="M719" s="15"/>
    </row>
    <row r="720" s="14" customFormat="true" ht="56.7" hidden="false" customHeight="true" outlineLevel="0" collapsed="false">
      <c r="A720" s="11" t="s">
        <v>515</v>
      </c>
      <c r="B720" s="12" t="s">
        <v>516</v>
      </c>
      <c r="C720" s="12" t="s">
        <v>2147</v>
      </c>
      <c r="D720" s="11" t="s">
        <v>267</v>
      </c>
      <c r="E720" s="11" t="s">
        <v>267</v>
      </c>
      <c r="F720" s="11" t="s">
        <v>2148</v>
      </c>
      <c r="G720" s="11" t="n">
        <v>1677.12</v>
      </c>
      <c r="H720" s="11" t="n">
        <v>0</v>
      </c>
      <c r="I720" s="12" t="s">
        <v>2149</v>
      </c>
      <c r="J720" s="15"/>
      <c r="M720" s="15"/>
    </row>
    <row r="721" s="14" customFormat="true" ht="56.7" hidden="false" customHeight="true" outlineLevel="0" collapsed="false">
      <c r="A721" s="11" t="s">
        <v>1109</v>
      </c>
      <c r="B721" s="12" t="s">
        <v>1110</v>
      </c>
      <c r="C721" s="12" t="s">
        <v>2150</v>
      </c>
      <c r="D721" s="11" t="s">
        <v>267</v>
      </c>
      <c r="E721" s="11" t="s">
        <v>267</v>
      </c>
      <c r="F721" s="11" t="s">
        <v>2151</v>
      </c>
      <c r="G721" s="11" t="n">
        <v>77.47</v>
      </c>
      <c r="H721" s="11" t="n">
        <v>0</v>
      </c>
      <c r="I721" s="12" t="s">
        <v>295</v>
      </c>
      <c r="J721" s="15"/>
      <c r="M721" s="15"/>
    </row>
    <row r="722" s="14" customFormat="true" ht="56.7" hidden="false" customHeight="true" outlineLevel="0" collapsed="false">
      <c r="A722" s="11" t="s">
        <v>2152</v>
      </c>
      <c r="B722" s="12" t="s">
        <v>2153</v>
      </c>
      <c r="C722" s="18" t="s">
        <v>2154</v>
      </c>
      <c r="D722" s="11" t="s">
        <v>23</v>
      </c>
      <c r="E722" s="11" t="s">
        <v>30</v>
      </c>
      <c r="F722" s="11" t="s">
        <v>2155</v>
      </c>
      <c r="G722" s="11" t="n">
        <v>860</v>
      </c>
      <c r="H722" s="11" t="n">
        <v>0</v>
      </c>
      <c r="I722" s="12" t="s">
        <v>26</v>
      </c>
      <c r="J722" s="15"/>
      <c r="M722" s="15"/>
    </row>
    <row r="723" s="14" customFormat="true" ht="56.7" hidden="false" customHeight="true" outlineLevel="0" collapsed="false">
      <c r="A723" s="11" t="s">
        <v>787</v>
      </c>
      <c r="B723" s="12" t="s">
        <v>788</v>
      </c>
      <c r="C723" s="12" t="s">
        <v>2156</v>
      </c>
      <c r="D723" s="11" t="s">
        <v>23</v>
      </c>
      <c r="E723" s="11" t="s">
        <v>24</v>
      </c>
      <c r="F723" s="11" t="s">
        <v>2157</v>
      </c>
      <c r="G723" s="11" t="n">
        <v>2520</v>
      </c>
      <c r="H723" s="11" t="n">
        <v>2520</v>
      </c>
      <c r="I723" s="12" t="s">
        <v>2158</v>
      </c>
      <c r="J723" s="15"/>
      <c r="M723" s="15"/>
    </row>
    <row r="724" s="14" customFormat="true" ht="56.7" hidden="false" customHeight="true" outlineLevel="0" collapsed="false">
      <c r="A724" s="11" t="s">
        <v>137</v>
      </c>
      <c r="B724" s="12" t="s">
        <v>138</v>
      </c>
      <c r="C724" s="12" t="s">
        <v>2159</v>
      </c>
      <c r="D724" s="11" t="s">
        <v>23</v>
      </c>
      <c r="E724" s="11" t="s">
        <v>36</v>
      </c>
      <c r="F724" s="11" t="s">
        <v>2160</v>
      </c>
      <c r="G724" s="11" t="n">
        <v>25000</v>
      </c>
      <c r="H724" s="11" t="n">
        <v>2074.27</v>
      </c>
      <c r="I724" s="12" t="s">
        <v>2161</v>
      </c>
      <c r="J724" s="15"/>
      <c r="M724" s="15"/>
    </row>
    <row r="725" s="14" customFormat="true" ht="56.7" hidden="false" customHeight="true" outlineLevel="0" collapsed="false">
      <c r="A725" s="11" t="s">
        <v>1317</v>
      </c>
      <c r="B725" s="12" t="s">
        <v>1318</v>
      </c>
      <c r="C725" s="12" t="s">
        <v>2162</v>
      </c>
      <c r="D725" s="11" t="s">
        <v>23</v>
      </c>
      <c r="E725" s="11" t="s">
        <v>36</v>
      </c>
      <c r="F725" s="11" t="s">
        <v>2163</v>
      </c>
      <c r="G725" s="11" t="n">
        <v>22.3</v>
      </c>
      <c r="H725" s="11" t="n">
        <v>0</v>
      </c>
      <c r="I725" s="12" t="s">
        <v>26</v>
      </c>
      <c r="J725" s="15"/>
      <c r="M725" s="15"/>
    </row>
    <row r="726" s="14" customFormat="true" ht="56.7" hidden="false" customHeight="true" outlineLevel="0" collapsed="false">
      <c r="A726" s="11" t="s">
        <v>2164</v>
      </c>
      <c r="B726" s="12" t="s">
        <v>2165</v>
      </c>
      <c r="C726" s="12" t="s">
        <v>2166</v>
      </c>
      <c r="D726" s="11" t="s">
        <v>267</v>
      </c>
      <c r="E726" s="11" t="s">
        <v>267</v>
      </c>
      <c r="F726" s="11" t="s">
        <v>2167</v>
      </c>
      <c r="G726" s="11" t="n">
        <v>1158.84</v>
      </c>
      <c r="H726" s="11" t="n">
        <v>0</v>
      </c>
      <c r="I726" s="12" t="s">
        <v>1685</v>
      </c>
      <c r="J726" s="13" t="n">
        <f aca="false">H726+I726</f>
        <v>1158.84</v>
      </c>
      <c r="K726" s="19" t="s">
        <v>2168</v>
      </c>
      <c r="M726" s="15"/>
    </row>
    <row r="727" s="14" customFormat="true" ht="56.7" hidden="false" customHeight="true" outlineLevel="0" collapsed="false">
      <c r="A727" s="11" t="s">
        <v>2164</v>
      </c>
      <c r="B727" s="12" t="s">
        <v>2165</v>
      </c>
      <c r="C727" s="12" t="s">
        <v>2169</v>
      </c>
      <c r="D727" s="11" t="s">
        <v>267</v>
      </c>
      <c r="E727" s="11" t="s">
        <v>267</v>
      </c>
      <c r="F727" s="11" t="s">
        <v>2170</v>
      </c>
      <c r="G727" s="11" t="n">
        <v>1158.84</v>
      </c>
      <c r="H727" s="11" t="n">
        <v>0</v>
      </c>
      <c r="I727" s="12" t="s">
        <v>1685</v>
      </c>
      <c r="J727" s="15"/>
      <c r="M727" s="15"/>
    </row>
    <row r="728" s="14" customFormat="true" ht="56.7" hidden="false" customHeight="true" outlineLevel="0" collapsed="false">
      <c r="A728" s="11" t="s">
        <v>254</v>
      </c>
      <c r="B728" s="12" t="s">
        <v>255</v>
      </c>
      <c r="C728" s="12" t="s">
        <v>2171</v>
      </c>
      <c r="D728" s="11" t="s">
        <v>23</v>
      </c>
      <c r="E728" s="11" t="s">
        <v>24</v>
      </c>
      <c r="F728" s="11" t="s">
        <v>2172</v>
      </c>
      <c r="G728" s="11" t="n">
        <v>4325.5</v>
      </c>
      <c r="H728" s="11" t="n">
        <v>3560.16</v>
      </c>
      <c r="I728" s="12" t="s">
        <v>2173</v>
      </c>
      <c r="J728" s="15"/>
      <c r="M728" s="15"/>
    </row>
    <row r="729" s="14" customFormat="true" ht="56.7" hidden="false" customHeight="true" outlineLevel="0" collapsed="false">
      <c r="A729" s="11" t="s">
        <v>869</v>
      </c>
      <c r="B729" s="12" t="s">
        <v>870</v>
      </c>
      <c r="C729" s="12" t="s">
        <v>2174</v>
      </c>
      <c r="D729" s="11" t="s">
        <v>267</v>
      </c>
      <c r="E729" s="11" t="s">
        <v>267</v>
      </c>
      <c r="F729" s="11" t="s">
        <v>2175</v>
      </c>
      <c r="G729" s="11" t="n">
        <v>506.22</v>
      </c>
      <c r="H729" s="11" t="n">
        <v>0</v>
      </c>
      <c r="I729" s="12" t="s">
        <v>807</v>
      </c>
      <c r="J729" s="15"/>
      <c r="M729" s="15"/>
    </row>
    <row r="730" s="14" customFormat="true" ht="56.7" hidden="false" customHeight="true" outlineLevel="0" collapsed="false">
      <c r="A730" s="11" t="s">
        <v>127</v>
      </c>
      <c r="B730" s="12" t="s">
        <v>128</v>
      </c>
      <c r="C730" s="12" t="s">
        <v>2176</v>
      </c>
      <c r="D730" s="11" t="s">
        <v>23</v>
      </c>
      <c r="E730" s="11" t="s">
        <v>30</v>
      </c>
      <c r="F730" s="11" t="s">
        <v>2177</v>
      </c>
      <c r="G730" s="11" t="n">
        <v>7608.41</v>
      </c>
      <c r="H730" s="11" t="n">
        <v>1223.73</v>
      </c>
      <c r="I730" s="12" t="s">
        <v>2178</v>
      </c>
      <c r="J730" s="15"/>
      <c r="M730" s="15"/>
    </row>
    <row r="731" s="14" customFormat="true" ht="56.7" hidden="false" customHeight="true" outlineLevel="0" collapsed="false">
      <c r="A731" s="11" t="s">
        <v>286</v>
      </c>
      <c r="B731" s="12" t="s">
        <v>287</v>
      </c>
      <c r="C731" s="12" t="s">
        <v>2179</v>
      </c>
      <c r="D731" s="11" t="s">
        <v>267</v>
      </c>
      <c r="E731" s="11" t="s">
        <v>267</v>
      </c>
      <c r="F731" s="11" t="s">
        <v>2180</v>
      </c>
      <c r="G731" s="11" t="n">
        <v>1722.98</v>
      </c>
      <c r="H731" s="11" t="n">
        <v>0</v>
      </c>
      <c r="I731" s="12" t="s">
        <v>574</v>
      </c>
      <c r="J731" s="15"/>
      <c r="M731" s="15"/>
    </row>
    <row r="732" s="14" customFormat="true" ht="56.7" hidden="false" customHeight="true" outlineLevel="0" collapsed="false">
      <c r="A732" s="11" t="s">
        <v>479</v>
      </c>
      <c r="B732" s="12" t="s">
        <v>480</v>
      </c>
      <c r="C732" s="12" t="s">
        <v>2181</v>
      </c>
      <c r="D732" s="11" t="s">
        <v>267</v>
      </c>
      <c r="E732" s="11" t="s">
        <v>267</v>
      </c>
      <c r="F732" s="11" t="s">
        <v>2182</v>
      </c>
      <c r="G732" s="11" t="n">
        <v>253.11</v>
      </c>
      <c r="H732" s="11" t="n">
        <v>0</v>
      </c>
      <c r="I732" s="12" t="s">
        <v>285</v>
      </c>
      <c r="J732" s="15"/>
      <c r="M732" s="15"/>
    </row>
    <row r="733" s="14" customFormat="true" ht="56.7" hidden="false" customHeight="true" outlineLevel="0" collapsed="false">
      <c r="A733" s="11" t="s">
        <v>608</v>
      </c>
      <c r="B733" s="12" t="s">
        <v>609</v>
      </c>
      <c r="C733" s="12" t="s">
        <v>2183</v>
      </c>
      <c r="D733" s="11" t="s">
        <v>267</v>
      </c>
      <c r="E733" s="11" t="s">
        <v>267</v>
      </c>
      <c r="F733" s="11" t="s">
        <v>2184</v>
      </c>
      <c r="G733" s="11" t="n">
        <v>1012.44</v>
      </c>
      <c r="H733" s="11" t="n">
        <v>0</v>
      </c>
      <c r="I733" s="12" t="s">
        <v>274</v>
      </c>
      <c r="J733" s="15"/>
      <c r="M733" s="15"/>
    </row>
    <row r="734" s="14" customFormat="true" ht="56.7" hidden="false" customHeight="true" outlineLevel="0" collapsed="false">
      <c r="A734" s="11" t="s">
        <v>699</v>
      </c>
      <c r="B734" s="12" t="s">
        <v>700</v>
      </c>
      <c r="C734" s="12" t="s">
        <v>2185</v>
      </c>
      <c r="D734" s="11" t="s">
        <v>267</v>
      </c>
      <c r="E734" s="11" t="s">
        <v>267</v>
      </c>
      <c r="F734" s="11" t="s">
        <v>2186</v>
      </c>
      <c r="G734" s="11" t="n">
        <v>1012.44</v>
      </c>
      <c r="H734" s="11" t="n">
        <v>0</v>
      </c>
      <c r="I734" s="12" t="s">
        <v>274</v>
      </c>
      <c r="J734" s="15"/>
      <c r="M734" s="15"/>
    </row>
    <row r="735" s="14" customFormat="true" ht="56.7" hidden="false" customHeight="true" outlineLevel="0" collapsed="false">
      <c r="A735" s="11" t="s">
        <v>2187</v>
      </c>
      <c r="B735" s="12" t="s">
        <v>2188</v>
      </c>
      <c r="C735" s="12" t="s">
        <v>2189</v>
      </c>
      <c r="D735" s="11" t="s">
        <v>267</v>
      </c>
      <c r="E735" s="11" t="s">
        <v>267</v>
      </c>
      <c r="F735" s="11" t="s">
        <v>2190</v>
      </c>
      <c r="G735" s="11" t="n">
        <v>812.46</v>
      </c>
      <c r="H735" s="11" t="n">
        <v>0</v>
      </c>
      <c r="I735" s="12" t="s">
        <v>1744</v>
      </c>
      <c r="J735" s="15"/>
      <c r="M735" s="15"/>
    </row>
    <row r="736" s="14" customFormat="true" ht="56.7" hidden="false" customHeight="true" outlineLevel="0" collapsed="false">
      <c r="A736" s="11" t="s">
        <v>2191</v>
      </c>
      <c r="B736" s="12" t="s">
        <v>2192</v>
      </c>
      <c r="C736" s="12" t="s">
        <v>2193</v>
      </c>
      <c r="D736" s="11" t="s">
        <v>23</v>
      </c>
      <c r="E736" s="11" t="s">
        <v>30</v>
      </c>
      <c r="F736" s="11" t="s">
        <v>2194</v>
      </c>
      <c r="G736" s="11" t="n">
        <v>6500</v>
      </c>
      <c r="H736" s="11" t="n">
        <v>6500</v>
      </c>
      <c r="I736" s="12" t="s">
        <v>2195</v>
      </c>
      <c r="J736" s="15"/>
      <c r="M736" s="15"/>
    </row>
    <row r="737" s="14" customFormat="true" ht="56.7" hidden="false" customHeight="true" outlineLevel="0" collapsed="false">
      <c r="A737" s="11" t="s">
        <v>504</v>
      </c>
      <c r="B737" s="12" t="s">
        <v>505</v>
      </c>
      <c r="C737" s="12" t="s">
        <v>2196</v>
      </c>
      <c r="D737" s="11" t="s">
        <v>267</v>
      </c>
      <c r="E737" s="11" t="s">
        <v>267</v>
      </c>
      <c r="F737" s="11" t="s">
        <v>2197</v>
      </c>
      <c r="G737" s="11" t="n">
        <v>77.47</v>
      </c>
      <c r="H737" s="11" t="n">
        <v>0</v>
      </c>
      <c r="I737" s="12" t="s">
        <v>295</v>
      </c>
      <c r="J737" s="15"/>
      <c r="M737" s="15"/>
    </row>
    <row r="738" s="14" customFormat="true" ht="56.7" hidden="false" customHeight="true" outlineLevel="0" collapsed="false">
      <c r="A738" s="11" t="s">
        <v>511</v>
      </c>
      <c r="B738" s="12" t="s">
        <v>512</v>
      </c>
      <c r="C738" s="12" t="s">
        <v>2198</v>
      </c>
      <c r="D738" s="11" t="s">
        <v>267</v>
      </c>
      <c r="E738" s="11" t="s">
        <v>267</v>
      </c>
      <c r="F738" s="11" t="s">
        <v>2199</v>
      </c>
      <c r="G738" s="11" t="n">
        <v>253.11</v>
      </c>
      <c r="H738" s="11" t="n">
        <v>0</v>
      </c>
      <c r="I738" s="12" t="s">
        <v>285</v>
      </c>
      <c r="J738" s="15"/>
      <c r="M738" s="15"/>
    </row>
    <row r="739" s="14" customFormat="true" ht="56.7" hidden="false" customHeight="true" outlineLevel="0" collapsed="false">
      <c r="A739" s="11" t="s">
        <v>2200</v>
      </c>
      <c r="B739" s="12" t="s">
        <v>2201</v>
      </c>
      <c r="C739" s="12" t="s">
        <v>2202</v>
      </c>
      <c r="D739" s="11" t="s">
        <v>23</v>
      </c>
      <c r="E739" s="11" t="s">
        <v>36</v>
      </c>
      <c r="F739" s="11" t="s">
        <v>2203</v>
      </c>
      <c r="G739" s="11" t="n">
        <v>4794</v>
      </c>
      <c r="H739" s="11" t="n">
        <v>4794</v>
      </c>
      <c r="I739" s="12" t="s">
        <v>2204</v>
      </c>
      <c r="J739" s="15"/>
      <c r="M739" s="15"/>
    </row>
    <row r="740" s="14" customFormat="true" ht="56.7" hidden="false" customHeight="true" outlineLevel="0" collapsed="false">
      <c r="A740" s="11" t="s">
        <v>1533</v>
      </c>
      <c r="B740" s="12" t="s">
        <v>1534</v>
      </c>
      <c r="C740" s="12" t="s">
        <v>2205</v>
      </c>
      <c r="D740" s="11" t="s">
        <v>267</v>
      </c>
      <c r="E740" s="11" t="s">
        <v>267</v>
      </c>
      <c r="F740" s="11" t="s">
        <v>2206</v>
      </c>
      <c r="G740" s="11" t="n">
        <v>1448.55</v>
      </c>
      <c r="H740" s="11" t="n">
        <v>0</v>
      </c>
      <c r="I740" s="12" t="s">
        <v>1540</v>
      </c>
      <c r="J740" s="15"/>
      <c r="M740" s="15"/>
    </row>
    <row r="741" s="14" customFormat="true" ht="56.7" hidden="false" customHeight="true" outlineLevel="0" collapsed="false">
      <c r="A741" s="11" t="s">
        <v>2207</v>
      </c>
      <c r="B741" s="12" t="s">
        <v>2208</v>
      </c>
      <c r="C741" s="12" t="s">
        <v>2209</v>
      </c>
      <c r="D741" s="11" t="s">
        <v>267</v>
      </c>
      <c r="E741" s="11" t="s">
        <v>267</v>
      </c>
      <c r="F741" s="11" t="s">
        <v>2210</v>
      </c>
      <c r="G741" s="11" t="n">
        <v>1612.16</v>
      </c>
      <c r="H741" s="11" t="n">
        <v>0</v>
      </c>
      <c r="I741" s="12" t="s">
        <v>1155</v>
      </c>
      <c r="J741" s="15"/>
      <c r="M741" s="15"/>
    </row>
    <row r="742" s="14" customFormat="true" ht="56.7" hidden="false" customHeight="true" outlineLevel="0" collapsed="false">
      <c r="A742" s="11" t="s">
        <v>511</v>
      </c>
      <c r="B742" s="12" t="s">
        <v>512</v>
      </c>
      <c r="C742" s="12" t="s">
        <v>2211</v>
      </c>
      <c r="D742" s="11" t="s">
        <v>267</v>
      </c>
      <c r="E742" s="11" t="s">
        <v>267</v>
      </c>
      <c r="F742" s="11" t="s">
        <v>2212</v>
      </c>
      <c r="G742" s="11" t="n">
        <v>1410.88</v>
      </c>
      <c r="H742" s="11" t="n">
        <v>0</v>
      </c>
      <c r="I742" s="12" t="s">
        <v>2213</v>
      </c>
      <c r="J742" s="15"/>
      <c r="M742" s="15"/>
    </row>
    <row r="743" s="14" customFormat="true" ht="56.7" hidden="false" customHeight="true" outlineLevel="0" collapsed="false">
      <c r="A743" s="11" t="s">
        <v>1281</v>
      </c>
      <c r="B743" s="12" t="s">
        <v>1282</v>
      </c>
      <c r="C743" s="12" t="s">
        <v>2214</v>
      </c>
      <c r="D743" s="11" t="s">
        <v>267</v>
      </c>
      <c r="E743" s="11" t="s">
        <v>267</v>
      </c>
      <c r="F743" s="11" t="s">
        <v>2215</v>
      </c>
      <c r="G743" s="11" t="n">
        <v>1612.16</v>
      </c>
      <c r="H743" s="11" t="n">
        <v>0</v>
      </c>
      <c r="I743" s="12" t="s">
        <v>1155</v>
      </c>
      <c r="J743" s="15"/>
      <c r="M743" s="15"/>
    </row>
    <row r="744" s="14" customFormat="true" ht="56.7" hidden="false" customHeight="true" outlineLevel="0" collapsed="false">
      <c r="A744" s="11" t="s">
        <v>1287</v>
      </c>
      <c r="B744" s="12" t="s">
        <v>1288</v>
      </c>
      <c r="C744" s="12" t="s">
        <v>2216</v>
      </c>
      <c r="D744" s="11" t="s">
        <v>267</v>
      </c>
      <c r="E744" s="11" t="s">
        <v>267</v>
      </c>
      <c r="F744" s="11" t="s">
        <v>2217</v>
      </c>
      <c r="G744" s="11" t="n">
        <v>609.88</v>
      </c>
      <c r="H744" s="11" t="n">
        <v>0</v>
      </c>
      <c r="I744" s="12" t="s">
        <v>2218</v>
      </c>
      <c r="J744" s="15"/>
      <c r="M744" s="15"/>
    </row>
    <row r="745" s="14" customFormat="true" ht="56.7" hidden="false" customHeight="true" outlineLevel="0" collapsed="false">
      <c r="A745" s="11" t="s">
        <v>798</v>
      </c>
      <c r="B745" s="12" t="s">
        <v>799</v>
      </c>
      <c r="C745" s="12" t="s">
        <v>2219</v>
      </c>
      <c r="D745" s="11" t="s">
        <v>267</v>
      </c>
      <c r="E745" s="11" t="s">
        <v>267</v>
      </c>
      <c r="F745" s="11" t="s">
        <v>2220</v>
      </c>
      <c r="G745" s="11" t="n">
        <v>1410.86</v>
      </c>
      <c r="H745" s="11" t="n">
        <v>0</v>
      </c>
      <c r="I745" s="12" t="s">
        <v>1106</v>
      </c>
      <c r="J745" s="15"/>
      <c r="M745" s="15"/>
    </row>
    <row r="746" s="14" customFormat="true" ht="56.7" hidden="false" customHeight="true" outlineLevel="0" collapsed="false">
      <c r="A746" s="11" t="s">
        <v>2221</v>
      </c>
      <c r="B746" s="12" t="s">
        <v>2222</v>
      </c>
      <c r="C746" s="12" t="s">
        <v>2223</v>
      </c>
      <c r="D746" s="11" t="s">
        <v>267</v>
      </c>
      <c r="E746" s="11" t="s">
        <v>267</v>
      </c>
      <c r="F746" s="11" t="s">
        <v>2224</v>
      </c>
      <c r="G746" s="11" t="n">
        <v>1722.98</v>
      </c>
      <c r="H746" s="11" t="n">
        <v>0</v>
      </c>
      <c r="I746" s="12" t="s">
        <v>574</v>
      </c>
      <c r="J746" s="15"/>
      <c r="M746" s="15"/>
    </row>
    <row r="747" s="14" customFormat="true" ht="56.7" hidden="false" customHeight="true" outlineLevel="0" collapsed="false">
      <c r="A747" s="11" t="s">
        <v>2225</v>
      </c>
      <c r="B747" s="12" t="s">
        <v>2226</v>
      </c>
      <c r="C747" s="12" t="s">
        <v>2227</v>
      </c>
      <c r="D747" s="11" t="s">
        <v>267</v>
      </c>
      <c r="E747" s="11" t="s">
        <v>267</v>
      </c>
      <c r="F747" s="11" t="s">
        <v>2228</v>
      </c>
      <c r="G747" s="11" t="n">
        <v>1722.98</v>
      </c>
      <c r="H747" s="11" t="n">
        <v>0</v>
      </c>
      <c r="I747" s="12" t="s">
        <v>574</v>
      </c>
      <c r="J747" s="15"/>
      <c r="M747" s="15"/>
    </row>
    <row r="748" s="14" customFormat="true" ht="56.7" hidden="false" customHeight="true" outlineLevel="0" collapsed="false">
      <c r="A748" s="11" t="s">
        <v>357</v>
      </c>
      <c r="B748" s="12" t="s">
        <v>358</v>
      </c>
      <c r="C748" s="12" t="s">
        <v>2229</v>
      </c>
      <c r="D748" s="11" t="s">
        <v>267</v>
      </c>
      <c r="E748" s="11" t="s">
        <v>267</v>
      </c>
      <c r="F748" s="11" t="s">
        <v>2230</v>
      </c>
      <c r="G748" s="11" t="n">
        <v>630</v>
      </c>
      <c r="H748" s="11" t="n">
        <v>0</v>
      </c>
      <c r="I748" s="12" t="s">
        <v>525</v>
      </c>
      <c r="J748" s="15"/>
      <c r="M748" s="15"/>
    </row>
    <row r="749" s="14" customFormat="true" ht="56.7" hidden="false" customHeight="true" outlineLevel="0" collapsed="false">
      <c r="A749" s="11" t="s">
        <v>519</v>
      </c>
      <c r="B749" s="12" t="s">
        <v>520</v>
      </c>
      <c r="C749" s="12" t="s">
        <v>2231</v>
      </c>
      <c r="D749" s="11" t="s">
        <v>267</v>
      </c>
      <c r="E749" s="11" t="s">
        <v>267</v>
      </c>
      <c r="F749" s="11" t="s">
        <v>2232</v>
      </c>
      <c r="G749" s="11" t="n">
        <v>90</v>
      </c>
      <c r="H749" s="11" t="n">
        <v>0</v>
      </c>
      <c r="I749" s="12" t="s">
        <v>398</v>
      </c>
      <c r="J749" s="15"/>
      <c r="M749" s="15"/>
    </row>
    <row r="750" s="14" customFormat="true" ht="56.7" hidden="false" customHeight="true" outlineLevel="0" collapsed="false">
      <c r="A750" s="11" t="s">
        <v>362</v>
      </c>
      <c r="B750" s="12" t="s">
        <v>363</v>
      </c>
      <c r="C750" s="12" t="s">
        <v>2233</v>
      </c>
      <c r="D750" s="11" t="s">
        <v>267</v>
      </c>
      <c r="E750" s="11" t="s">
        <v>267</v>
      </c>
      <c r="F750" s="11" t="s">
        <v>2234</v>
      </c>
      <c r="G750" s="11" t="n">
        <v>630</v>
      </c>
      <c r="H750" s="11" t="n">
        <v>0</v>
      </c>
      <c r="I750" s="12" t="s">
        <v>525</v>
      </c>
      <c r="J750" s="15"/>
      <c r="M750" s="15"/>
    </row>
    <row r="751" s="14" customFormat="true" ht="56.7" hidden="false" customHeight="true" outlineLevel="0" collapsed="false">
      <c r="A751" s="11" t="s">
        <v>382</v>
      </c>
      <c r="B751" s="12" t="s">
        <v>383</v>
      </c>
      <c r="C751" s="12" t="s">
        <v>2235</v>
      </c>
      <c r="D751" s="11" t="s">
        <v>267</v>
      </c>
      <c r="E751" s="11" t="s">
        <v>267</v>
      </c>
      <c r="F751" s="11" t="s">
        <v>2236</v>
      </c>
      <c r="G751" s="11" t="n">
        <v>630</v>
      </c>
      <c r="H751" s="11" t="n">
        <v>0</v>
      </c>
      <c r="I751" s="12" t="s">
        <v>525</v>
      </c>
      <c r="J751" s="15"/>
      <c r="M751" s="15"/>
    </row>
    <row r="752" s="14" customFormat="true" ht="56.7" hidden="false" customHeight="true" outlineLevel="0" collapsed="false">
      <c r="A752" s="11" t="s">
        <v>366</v>
      </c>
      <c r="B752" s="12" t="s">
        <v>367</v>
      </c>
      <c r="C752" s="12" t="s">
        <v>2237</v>
      </c>
      <c r="D752" s="11" t="s">
        <v>267</v>
      </c>
      <c r="E752" s="11" t="s">
        <v>267</v>
      </c>
      <c r="F752" s="11" t="s">
        <v>2238</v>
      </c>
      <c r="G752" s="11" t="n">
        <v>630</v>
      </c>
      <c r="H752" s="11" t="n">
        <v>0</v>
      </c>
      <c r="I752" s="12" t="s">
        <v>525</v>
      </c>
      <c r="J752" s="15"/>
      <c r="M752" s="15"/>
    </row>
    <row r="753" s="14" customFormat="true" ht="56.7" hidden="false" customHeight="true" outlineLevel="0" collapsed="false">
      <c r="A753" s="11" t="s">
        <v>370</v>
      </c>
      <c r="B753" s="12" t="s">
        <v>371</v>
      </c>
      <c r="C753" s="12" t="s">
        <v>2239</v>
      </c>
      <c r="D753" s="11" t="s">
        <v>267</v>
      </c>
      <c r="E753" s="11" t="s">
        <v>267</v>
      </c>
      <c r="F753" s="11" t="s">
        <v>2240</v>
      </c>
      <c r="G753" s="11" t="n">
        <v>630</v>
      </c>
      <c r="H753" s="11" t="n">
        <v>0</v>
      </c>
      <c r="I753" s="12" t="s">
        <v>525</v>
      </c>
      <c r="J753" s="15"/>
      <c r="M753" s="15"/>
    </row>
    <row r="754" s="14" customFormat="true" ht="56.7" hidden="false" customHeight="true" outlineLevel="0" collapsed="false">
      <c r="A754" s="11" t="s">
        <v>374</v>
      </c>
      <c r="B754" s="12" t="s">
        <v>375</v>
      </c>
      <c r="C754" s="12" t="s">
        <v>2241</v>
      </c>
      <c r="D754" s="11" t="s">
        <v>267</v>
      </c>
      <c r="E754" s="11" t="s">
        <v>267</v>
      </c>
      <c r="F754" s="11" t="s">
        <v>2242</v>
      </c>
      <c r="G754" s="11" t="n">
        <v>630</v>
      </c>
      <c r="H754" s="11" t="n">
        <v>0</v>
      </c>
      <c r="I754" s="12" t="s">
        <v>525</v>
      </c>
      <c r="J754" s="15"/>
      <c r="M754" s="15"/>
    </row>
    <row r="755" s="14" customFormat="true" ht="56.7" hidden="false" customHeight="true" outlineLevel="0" collapsed="false">
      <c r="A755" s="11" t="s">
        <v>832</v>
      </c>
      <c r="B755" s="12" t="s">
        <v>833</v>
      </c>
      <c r="C755" s="12" t="s">
        <v>2243</v>
      </c>
      <c r="D755" s="11" t="s">
        <v>267</v>
      </c>
      <c r="E755" s="11" t="s">
        <v>267</v>
      </c>
      <c r="F755" s="11" t="s">
        <v>2244</v>
      </c>
      <c r="G755" s="11" t="n">
        <v>630</v>
      </c>
      <c r="H755" s="11" t="n">
        <v>0</v>
      </c>
      <c r="I755" s="12" t="s">
        <v>525</v>
      </c>
      <c r="J755" s="15"/>
      <c r="M755" s="15"/>
    </row>
    <row r="756" s="14" customFormat="true" ht="56.7" hidden="false" customHeight="true" outlineLevel="0" collapsed="false">
      <c r="A756" s="11" t="s">
        <v>378</v>
      </c>
      <c r="B756" s="12" t="s">
        <v>379</v>
      </c>
      <c r="C756" s="12" t="s">
        <v>2245</v>
      </c>
      <c r="D756" s="11" t="s">
        <v>267</v>
      </c>
      <c r="E756" s="11" t="s">
        <v>267</v>
      </c>
      <c r="F756" s="11" t="s">
        <v>2246</v>
      </c>
      <c r="G756" s="11" t="n">
        <v>630</v>
      </c>
      <c r="H756" s="11" t="n">
        <v>0</v>
      </c>
      <c r="I756" s="12" t="s">
        <v>525</v>
      </c>
      <c r="J756" s="15"/>
      <c r="M756" s="15"/>
    </row>
    <row r="757" s="14" customFormat="true" ht="56.7" hidden="false" customHeight="true" outlineLevel="0" collapsed="false">
      <c r="A757" s="11" t="s">
        <v>386</v>
      </c>
      <c r="B757" s="12" t="s">
        <v>387</v>
      </c>
      <c r="C757" s="12" t="s">
        <v>2247</v>
      </c>
      <c r="D757" s="11" t="s">
        <v>267</v>
      </c>
      <c r="E757" s="11" t="s">
        <v>267</v>
      </c>
      <c r="F757" s="11" t="s">
        <v>2248</v>
      </c>
      <c r="G757" s="11" t="n">
        <v>630</v>
      </c>
      <c r="H757" s="11" t="n">
        <v>0</v>
      </c>
      <c r="I757" s="12" t="s">
        <v>525</v>
      </c>
      <c r="J757" s="22"/>
      <c r="M757" s="15"/>
    </row>
    <row r="758" s="14" customFormat="true" ht="57.15" hidden="false" customHeight="true" outlineLevel="0" collapsed="false">
      <c r="A758" s="11" t="s">
        <v>546</v>
      </c>
      <c r="B758" s="12" t="s">
        <v>547</v>
      </c>
      <c r="C758" s="12" t="s">
        <v>2249</v>
      </c>
      <c r="D758" s="11" t="s">
        <v>267</v>
      </c>
      <c r="E758" s="11" t="s">
        <v>267</v>
      </c>
      <c r="F758" s="11" t="s">
        <v>2250</v>
      </c>
      <c r="G758" s="11" t="n">
        <v>630</v>
      </c>
      <c r="H758" s="11" t="n">
        <v>0</v>
      </c>
      <c r="I758" s="12" t="s">
        <v>525</v>
      </c>
      <c r="J758" s="22"/>
      <c r="M758" s="15"/>
    </row>
    <row r="759" s="14" customFormat="true" ht="56.7" hidden="false" customHeight="true" outlineLevel="0" collapsed="false">
      <c r="A759" s="11" t="s">
        <v>390</v>
      </c>
      <c r="B759" s="12" t="s">
        <v>391</v>
      </c>
      <c r="C759" s="23" t="s">
        <v>2251</v>
      </c>
      <c r="D759" s="11" t="s">
        <v>267</v>
      </c>
      <c r="E759" s="11" t="s">
        <v>267</v>
      </c>
      <c r="F759" s="11" t="s">
        <v>2252</v>
      </c>
      <c r="G759" s="11" t="n">
        <v>90</v>
      </c>
      <c r="H759" s="11" t="n">
        <v>0</v>
      </c>
      <c r="I759" s="12" t="s">
        <v>398</v>
      </c>
      <c r="J759" s="15"/>
      <c r="M759" s="15"/>
    </row>
    <row r="760" s="14" customFormat="true" ht="56.7" hidden="false" customHeight="true" outlineLevel="0" collapsed="false">
      <c r="A760" s="11" t="s">
        <v>403</v>
      </c>
      <c r="B760" s="12" t="s">
        <v>404</v>
      </c>
      <c r="C760" s="12" t="s">
        <v>2253</v>
      </c>
      <c r="D760" s="11" t="s">
        <v>267</v>
      </c>
      <c r="E760" s="11" t="s">
        <v>267</v>
      </c>
      <c r="F760" s="11" t="s">
        <v>2254</v>
      </c>
      <c r="G760" s="11" t="n">
        <v>90</v>
      </c>
      <c r="H760" s="11" t="n">
        <v>0</v>
      </c>
      <c r="I760" s="12" t="s">
        <v>398</v>
      </c>
      <c r="J760" s="15"/>
      <c r="M760" s="15"/>
    </row>
    <row r="761" s="14" customFormat="true" ht="56.7" hidden="false" customHeight="true" outlineLevel="0" collapsed="false">
      <c r="A761" s="11" t="s">
        <v>407</v>
      </c>
      <c r="B761" s="12" t="s">
        <v>408</v>
      </c>
      <c r="C761" s="12" t="s">
        <v>2255</v>
      </c>
      <c r="D761" s="11" t="s">
        <v>267</v>
      </c>
      <c r="E761" s="11" t="s">
        <v>267</v>
      </c>
      <c r="F761" s="11" t="s">
        <v>2256</v>
      </c>
      <c r="G761" s="11" t="n">
        <v>90</v>
      </c>
      <c r="H761" s="11" t="n">
        <v>0</v>
      </c>
      <c r="I761" s="12" t="s">
        <v>398</v>
      </c>
      <c r="J761" s="15"/>
      <c r="M761" s="15"/>
    </row>
    <row r="762" s="14" customFormat="true" ht="56.7" hidden="false" customHeight="true" outlineLevel="0" collapsed="false">
      <c r="A762" s="11" t="s">
        <v>411</v>
      </c>
      <c r="B762" s="12" t="s">
        <v>412</v>
      </c>
      <c r="C762" s="12" t="s">
        <v>2257</v>
      </c>
      <c r="D762" s="11" t="s">
        <v>267</v>
      </c>
      <c r="E762" s="11" t="s">
        <v>267</v>
      </c>
      <c r="F762" s="11" t="s">
        <v>2258</v>
      </c>
      <c r="G762" s="11" t="n">
        <v>630</v>
      </c>
      <c r="H762" s="11" t="n">
        <v>0</v>
      </c>
      <c r="I762" s="12" t="s">
        <v>525</v>
      </c>
      <c r="J762" s="15"/>
      <c r="M762" s="15"/>
    </row>
    <row r="763" s="14" customFormat="true" ht="56.7" hidden="false" customHeight="true" outlineLevel="0" collapsed="false">
      <c r="A763" s="11" t="s">
        <v>570</v>
      </c>
      <c r="B763" s="12" t="s">
        <v>571</v>
      </c>
      <c r="C763" s="12" t="s">
        <v>2259</v>
      </c>
      <c r="D763" s="11" t="s">
        <v>267</v>
      </c>
      <c r="E763" s="11" t="s">
        <v>267</v>
      </c>
      <c r="F763" s="11" t="s">
        <v>2260</v>
      </c>
      <c r="G763" s="11" t="n">
        <v>1292.24</v>
      </c>
      <c r="H763" s="11" t="n">
        <v>0</v>
      </c>
      <c r="I763" s="12" t="s">
        <v>2261</v>
      </c>
      <c r="J763" s="15"/>
      <c r="M763" s="15"/>
    </row>
    <row r="764" s="14" customFormat="true" ht="56.7" hidden="false" customHeight="true" outlineLevel="0" collapsed="false">
      <c r="A764" s="11" t="s">
        <v>221</v>
      </c>
      <c r="B764" s="12" t="s">
        <v>222</v>
      </c>
      <c r="C764" s="12" t="s">
        <v>2262</v>
      </c>
      <c r="D764" s="11" t="s">
        <v>23</v>
      </c>
      <c r="E764" s="11" t="s">
        <v>24</v>
      </c>
      <c r="F764" s="11" t="s">
        <v>2263</v>
      </c>
      <c r="G764" s="11" t="n">
        <v>42558.51</v>
      </c>
      <c r="H764" s="11" t="n">
        <v>10019.27</v>
      </c>
      <c r="I764" s="12" t="s">
        <v>2264</v>
      </c>
      <c r="J764" s="15"/>
      <c r="M764" s="15"/>
    </row>
    <row r="765" s="14" customFormat="true" ht="56.7" hidden="false" customHeight="true" outlineLevel="0" collapsed="false">
      <c r="A765" s="11" t="s">
        <v>787</v>
      </c>
      <c r="B765" s="12" t="s">
        <v>788</v>
      </c>
      <c r="C765" s="12" t="s">
        <v>2265</v>
      </c>
      <c r="D765" s="11" t="s">
        <v>23</v>
      </c>
      <c r="E765" s="11" t="s">
        <v>24</v>
      </c>
      <c r="F765" s="11" t="s">
        <v>2266</v>
      </c>
      <c r="G765" s="11" t="n">
        <v>840</v>
      </c>
      <c r="H765" s="11" t="n">
        <v>0</v>
      </c>
      <c r="I765" s="12" t="s">
        <v>2267</v>
      </c>
      <c r="J765" s="15"/>
      <c r="M765" s="15"/>
    </row>
    <row r="766" s="14" customFormat="true" ht="56.7" hidden="false" customHeight="true" outlineLevel="0" collapsed="false">
      <c r="A766" s="11" t="s">
        <v>844</v>
      </c>
      <c r="B766" s="12" t="s">
        <v>845</v>
      </c>
      <c r="C766" s="12" t="s">
        <v>2268</v>
      </c>
      <c r="D766" s="11" t="n">
        <v>304.93</v>
      </c>
      <c r="E766" s="11" t="n">
        <v>304.93</v>
      </c>
      <c r="F766" s="11" t="s">
        <v>2269</v>
      </c>
      <c r="G766" s="11" t="n">
        <v>253.11</v>
      </c>
      <c r="H766" s="11" t="n">
        <v>0</v>
      </c>
      <c r="I766" s="12" t="s">
        <v>285</v>
      </c>
      <c r="J766" s="15"/>
      <c r="M766" s="15"/>
    </row>
    <row r="767" s="14" customFormat="true" ht="56.7" hidden="false" customHeight="true" outlineLevel="0" collapsed="false">
      <c r="A767" s="11" t="s">
        <v>300</v>
      </c>
      <c r="B767" s="12" t="s">
        <v>301</v>
      </c>
      <c r="C767" s="12" t="s">
        <v>2270</v>
      </c>
      <c r="D767" s="11" t="n">
        <v>304.93</v>
      </c>
      <c r="E767" s="11" t="n">
        <v>304.93</v>
      </c>
      <c r="F767" s="11" t="s">
        <v>2271</v>
      </c>
      <c r="G767" s="11" t="n">
        <v>387.33</v>
      </c>
      <c r="H767" s="11" t="n">
        <v>0</v>
      </c>
      <c r="I767" s="12" t="s">
        <v>2272</v>
      </c>
      <c r="J767" s="15"/>
      <c r="M767" s="15"/>
    </row>
    <row r="768" s="14" customFormat="true" ht="56.7" hidden="false" customHeight="true" outlineLevel="0" collapsed="false">
      <c r="A768" s="11" t="s">
        <v>308</v>
      </c>
      <c r="B768" s="12" t="s">
        <v>309</v>
      </c>
      <c r="C768" s="12" t="s">
        <v>2273</v>
      </c>
      <c r="D768" s="11" t="n">
        <v>304.93</v>
      </c>
      <c r="E768" s="11" t="n">
        <v>304.93</v>
      </c>
      <c r="F768" s="11" t="s">
        <v>2274</v>
      </c>
      <c r="G768" s="11" t="n">
        <v>77.47</v>
      </c>
      <c r="H768" s="11" t="n">
        <v>0</v>
      </c>
      <c r="I768" s="12" t="s">
        <v>295</v>
      </c>
      <c r="J768" s="15"/>
      <c r="M768" s="15"/>
    </row>
    <row r="769" s="14" customFormat="true" ht="56.7" hidden="false" customHeight="true" outlineLevel="0" collapsed="false">
      <c r="A769" s="11" t="s">
        <v>308</v>
      </c>
      <c r="B769" s="12" t="s">
        <v>309</v>
      </c>
      <c r="C769" s="12" t="s">
        <v>2275</v>
      </c>
      <c r="D769" s="11" t="n">
        <v>506.22</v>
      </c>
      <c r="E769" s="11" t="n">
        <v>506.22</v>
      </c>
      <c r="F769" s="11" t="s">
        <v>2276</v>
      </c>
      <c r="G769" s="11" t="n">
        <v>387.33</v>
      </c>
      <c r="H769" s="11" t="n">
        <v>0</v>
      </c>
      <c r="I769" s="12" t="s">
        <v>2272</v>
      </c>
      <c r="J769" s="15"/>
      <c r="M769" s="15"/>
    </row>
    <row r="770" s="14" customFormat="true" ht="56.7" hidden="false" customHeight="true" outlineLevel="0" collapsed="false">
      <c r="A770" s="11" t="s">
        <v>1704</v>
      </c>
      <c r="B770" s="12" t="s">
        <v>1705</v>
      </c>
      <c r="C770" s="12" t="s">
        <v>2277</v>
      </c>
      <c r="D770" s="11" t="n">
        <v>154.94</v>
      </c>
      <c r="E770" s="11" t="n">
        <v>154.94</v>
      </c>
      <c r="F770" s="11" t="s">
        <v>2278</v>
      </c>
      <c r="G770" s="11" t="n">
        <v>77.47</v>
      </c>
      <c r="H770" s="11" t="n">
        <v>0</v>
      </c>
      <c r="I770" s="12" t="s">
        <v>295</v>
      </c>
      <c r="J770" s="15"/>
      <c r="M770" s="15"/>
    </row>
    <row r="771" s="14" customFormat="true" ht="56.7" hidden="false" customHeight="true" outlineLevel="0" collapsed="false">
      <c r="A771" s="11" t="s">
        <v>1533</v>
      </c>
      <c r="B771" s="12" t="s">
        <v>1534</v>
      </c>
      <c r="C771" s="12" t="s">
        <v>2279</v>
      </c>
      <c r="D771" s="11" t="n">
        <v>304.93</v>
      </c>
      <c r="E771" s="11" t="n">
        <v>304.93</v>
      </c>
      <c r="F771" s="11" t="s">
        <v>2280</v>
      </c>
      <c r="G771" s="11" t="n">
        <v>289.71</v>
      </c>
      <c r="H771" s="11" t="n">
        <v>0</v>
      </c>
      <c r="I771" s="12" t="s">
        <v>499</v>
      </c>
      <c r="J771" s="15"/>
      <c r="M771" s="15"/>
    </row>
    <row r="772" s="14" customFormat="true" ht="56.7" hidden="false" customHeight="true" outlineLevel="0" collapsed="false">
      <c r="A772" s="11" t="s">
        <v>608</v>
      </c>
      <c r="B772" s="12" t="s">
        <v>609</v>
      </c>
      <c r="C772" s="12" t="s">
        <v>2281</v>
      </c>
      <c r="D772" s="11" t="n">
        <v>304.93</v>
      </c>
      <c r="E772" s="11" t="n">
        <v>304.93</v>
      </c>
      <c r="F772" s="11" t="s">
        <v>2282</v>
      </c>
      <c r="G772" s="11" t="n">
        <v>506.22</v>
      </c>
      <c r="H772" s="11" t="n">
        <v>0</v>
      </c>
      <c r="I772" s="12" t="s">
        <v>807</v>
      </c>
      <c r="J772" s="15"/>
      <c r="M772" s="15"/>
    </row>
    <row r="773" s="14" customFormat="true" ht="56.7" hidden="false" customHeight="true" outlineLevel="0" collapsed="false">
      <c r="A773" s="11" t="s">
        <v>300</v>
      </c>
      <c r="B773" s="12" t="s">
        <v>301</v>
      </c>
      <c r="C773" s="12" t="s">
        <v>2283</v>
      </c>
      <c r="D773" s="11" t="n">
        <v>304.93</v>
      </c>
      <c r="E773" s="11" t="n">
        <v>304.93</v>
      </c>
      <c r="F773" s="11" t="s">
        <v>2284</v>
      </c>
      <c r="G773" s="11" t="n">
        <v>77.47</v>
      </c>
      <c r="H773" s="11" t="n">
        <v>0</v>
      </c>
      <c r="I773" s="12" t="s">
        <v>295</v>
      </c>
      <c r="J773" s="15"/>
      <c r="M773" s="15"/>
    </row>
    <row r="774" s="14" customFormat="true" ht="56.7" hidden="false" customHeight="true" outlineLevel="0" collapsed="false">
      <c r="A774" s="11" t="s">
        <v>304</v>
      </c>
      <c r="B774" s="12" t="s">
        <v>305</v>
      </c>
      <c r="C774" s="12" t="s">
        <v>2285</v>
      </c>
      <c r="D774" s="11" t="n">
        <v>506.22</v>
      </c>
      <c r="E774" s="11" t="n">
        <v>506.22</v>
      </c>
      <c r="F774" s="11" t="s">
        <v>2286</v>
      </c>
      <c r="G774" s="11" t="n">
        <v>77.47</v>
      </c>
      <c r="H774" s="11" t="n">
        <v>0</v>
      </c>
      <c r="I774" s="12" t="s">
        <v>295</v>
      </c>
      <c r="J774" s="15"/>
      <c r="M774" s="15"/>
    </row>
    <row r="775" s="14" customFormat="true" ht="56.7" hidden="false" customHeight="true" outlineLevel="0" collapsed="false">
      <c r="A775" s="11" t="s">
        <v>1541</v>
      </c>
      <c r="B775" s="12" t="s">
        <v>1542</v>
      </c>
      <c r="C775" s="12" t="s">
        <v>2287</v>
      </c>
      <c r="D775" s="11" t="n">
        <v>154.94</v>
      </c>
      <c r="E775" s="11" t="n">
        <v>154.94</v>
      </c>
      <c r="F775" s="11" t="s">
        <v>2288</v>
      </c>
      <c r="G775" s="11" t="n">
        <v>77.47</v>
      </c>
      <c r="H775" s="11" t="n">
        <v>0</v>
      </c>
      <c r="I775" s="12" t="s">
        <v>295</v>
      </c>
      <c r="J775" s="15"/>
      <c r="M775" s="15"/>
    </row>
    <row r="776" s="14" customFormat="true" ht="56.7" hidden="false" customHeight="true" outlineLevel="0" collapsed="false">
      <c r="A776" s="11" t="s">
        <v>473</v>
      </c>
      <c r="B776" s="12" t="s">
        <v>474</v>
      </c>
      <c r="C776" s="12" t="s">
        <v>2289</v>
      </c>
      <c r="D776" s="11" t="n">
        <v>304.93</v>
      </c>
      <c r="E776" s="11" t="n">
        <v>304.93</v>
      </c>
      <c r="F776" s="11" t="s">
        <v>2290</v>
      </c>
      <c r="G776" s="11" t="n">
        <v>77.47</v>
      </c>
      <c r="H776" s="11" t="n">
        <v>0</v>
      </c>
      <c r="I776" s="12" t="s">
        <v>295</v>
      </c>
      <c r="J776" s="15"/>
      <c r="M776" s="15"/>
    </row>
    <row r="777" s="14" customFormat="true" ht="56.7" hidden="false" customHeight="true" outlineLevel="0" collapsed="false">
      <c r="A777" s="11" t="s">
        <v>1038</v>
      </c>
      <c r="B777" s="12" t="s">
        <v>1039</v>
      </c>
      <c r="C777" s="12" t="s">
        <v>2291</v>
      </c>
      <c r="D777" s="11" t="n">
        <v>304.93</v>
      </c>
      <c r="E777" s="11" t="n">
        <v>304.93</v>
      </c>
      <c r="F777" s="11" t="s">
        <v>2292</v>
      </c>
      <c r="G777" s="11" t="n">
        <v>1612.16</v>
      </c>
      <c r="H777" s="11" t="n">
        <v>0</v>
      </c>
      <c r="I777" s="12" t="s">
        <v>1155</v>
      </c>
      <c r="J777" s="15"/>
      <c r="M777" s="15"/>
    </row>
    <row r="778" s="14" customFormat="true" ht="56.7" hidden="false" customHeight="true" outlineLevel="0" collapsed="false">
      <c r="A778" s="11" t="s">
        <v>1182</v>
      </c>
      <c r="B778" s="12" t="s">
        <v>1183</v>
      </c>
      <c r="C778" s="12" t="s">
        <v>2293</v>
      </c>
      <c r="D778" s="11" t="n">
        <v>304.93</v>
      </c>
      <c r="E778" s="11" t="n">
        <v>304.93</v>
      </c>
      <c r="F778" s="11" t="s">
        <v>2294</v>
      </c>
      <c r="G778" s="11" t="n">
        <v>619.72</v>
      </c>
      <c r="H778" s="11" t="n">
        <v>0</v>
      </c>
      <c r="I778" s="12" t="s">
        <v>2295</v>
      </c>
      <c r="J778" s="15"/>
      <c r="M778" s="15"/>
    </row>
    <row r="779" s="14" customFormat="true" ht="56.7" hidden="false" customHeight="true" outlineLevel="0" collapsed="false">
      <c r="A779" s="11" t="s">
        <v>390</v>
      </c>
      <c r="B779" s="12" t="s">
        <v>391</v>
      </c>
      <c r="C779" s="12" t="s">
        <v>2296</v>
      </c>
      <c r="D779" s="11" t="n">
        <v>506.22</v>
      </c>
      <c r="E779" s="11" t="n">
        <v>506.22</v>
      </c>
      <c r="F779" s="11" t="s">
        <v>2297</v>
      </c>
      <c r="G779" s="11" t="n">
        <v>720</v>
      </c>
      <c r="H779" s="11" t="n">
        <v>0</v>
      </c>
      <c r="I779" s="12" t="s">
        <v>634</v>
      </c>
      <c r="J779" s="15"/>
      <c r="M779" s="15"/>
    </row>
    <row r="780" s="14" customFormat="true" ht="56.7" hidden="false" customHeight="true" outlineLevel="0" collapsed="false">
      <c r="A780" s="11" t="s">
        <v>394</v>
      </c>
      <c r="B780" s="12" t="s">
        <v>395</v>
      </c>
      <c r="C780" s="12" t="s">
        <v>2298</v>
      </c>
      <c r="D780" s="11" t="n">
        <v>154.94</v>
      </c>
      <c r="E780" s="11" t="n">
        <v>154.94</v>
      </c>
      <c r="F780" s="11" t="s">
        <v>2299</v>
      </c>
      <c r="G780" s="11" t="n">
        <v>720</v>
      </c>
      <c r="H780" s="11" t="n">
        <v>0</v>
      </c>
      <c r="I780" s="12" t="s">
        <v>634</v>
      </c>
      <c r="J780" s="15"/>
      <c r="M780" s="15"/>
    </row>
    <row r="781" s="14" customFormat="true" ht="56.7" hidden="false" customHeight="true" outlineLevel="0" collapsed="false">
      <c r="A781" s="11" t="s">
        <v>556</v>
      </c>
      <c r="B781" s="12" t="s">
        <v>557</v>
      </c>
      <c r="C781" s="12" t="s">
        <v>2300</v>
      </c>
      <c r="D781" s="11" t="n">
        <v>304.93</v>
      </c>
      <c r="E781" s="11" t="n">
        <v>304.93</v>
      </c>
      <c r="F781" s="11" t="s">
        <v>2301</v>
      </c>
      <c r="G781" s="11" t="n">
        <v>619.72</v>
      </c>
      <c r="H781" s="11" t="n">
        <v>0</v>
      </c>
      <c r="I781" s="12" t="s">
        <v>2295</v>
      </c>
      <c r="J781" s="15"/>
      <c r="M781" s="15"/>
    </row>
    <row r="782" s="14" customFormat="true" ht="56.7" hidden="false" customHeight="true" outlineLevel="0" collapsed="false">
      <c r="A782" s="11" t="s">
        <v>399</v>
      </c>
      <c r="B782" s="12" t="s">
        <v>400</v>
      </c>
      <c r="C782" s="12" t="s">
        <v>2302</v>
      </c>
      <c r="D782" s="11" t="n">
        <v>304.93</v>
      </c>
      <c r="E782" s="11" t="n">
        <v>304.93</v>
      </c>
      <c r="F782" s="11" t="s">
        <v>2303</v>
      </c>
      <c r="G782" s="11" t="n">
        <v>720</v>
      </c>
      <c r="H782" s="11" t="n">
        <v>0</v>
      </c>
      <c r="I782" s="12" t="s">
        <v>634</v>
      </c>
      <c r="J782" s="15"/>
      <c r="M782" s="15"/>
    </row>
    <row r="783" s="14" customFormat="true" ht="56.7" hidden="false" customHeight="true" outlineLevel="0" collapsed="false">
      <c r="A783" s="11" t="s">
        <v>1297</v>
      </c>
      <c r="B783" s="12" t="s">
        <v>1298</v>
      </c>
      <c r="C783" s="12" t="s">
        <v>2304</v>
      </c>
      <c r="D783" s="11" t="n">
        <v>304.93</v>
      </c>
      <c r="E783" s="11" t="n">
        <v>304.93</v>
      </c>
      <c r="F783" s="11" t="s">
        <v>2305</v>
      </c>
      <c r="G783" s="11" t="n">
        <v>1612.16</v>
      </c>
      <c r="H783" s="11" t="n">
        <v>0</v>
      </c>
      <c r="I783" s="12" t="s">
        <v>1155</v>
      </c>
      <c r="J783" s="15"/>
      <c r="M783" s="15"/>
    </row>
    <row r="784" s="14" customFormat="true" ht="56.7" hidden="false" customHeight="true" outlineLevel="0" collapsed="false">
      <c r="A784" s="11" t="s">
        <v>2306</v>
      </c>
      <c r="B784" s="12" t="s">
        <v>2307</v>
      </c>
      <c r="C784" s="12" t="s">
        <v>2308</v>
      </c>
      <c r="D784" s="11" t="n">
        <v>506.22</v>
      </c>
      <c r="E784" s="11" t="n">
        <v>506.22</v>
      </c>
      <c r="F784" s="11" t="s">
        <v>2309</v>
      </c>
      <c r="G784" s="11" t="n">
        <v>1612.16</v>
      </c>
      <c r="H784" s="11" t="n">
        <v>0</v>
      </c>
      <c r="I784" s="12" t="s">
        <v>1155</v>
      </c>
      <c r="J784" s="15"/>
      <c r="M784" s="15"/>
    </row>
    <row r="785" s="14" customFormat="true" ht="56.7" hidden="false" customHeight="true" outlineLevel="0" collapsed="false">
      <c r="A785" s="11" t="s">
        <v>787</v>
      </c>
      <c r="B785" s="12" t="s">
        <v>788</v>
      </c>
      <c r="C785" s="12" t="s">
        <v>2310</v>
      </c>
      <c r="D785" s="11" t="s">
        <v>23</v>
      </c>
      <c r="E785" s="11" t="s">
        <v>24</v>
      </c>
      <c r="F785" s="11" t="s">
        <v>2311</v>
      </c>
      <c r="G785" s="11" t="n">
        <v>980</v>
      </c>
      <c r="H785" s="11" t="n">
        <v>980</v>
      </c>
      <c r="I785" s="12" t="s">
        <v>2312</v>
      </c>
      <c r="J785" s="15"/>
      <c r="M785" s="15"/>
    </row>
    <row r="786" s="14" customFormat="true" ht="56.7" hidden="false" customHeight="true" outlineLevel="0" collapsed="false">
      <c r="A786" s="11" t="s">
        <v>2313</v>
      </c>
      <c r="B786" s="12" t="s">
        <v>2314</v>
      </c>
      <c r="C786" s="12" t="s">
        <v>2315</v>
      </c>
      <c r="D786" s="11" t="s">
        <v>267</v>
      </c>
      <c r="E786" s="11" t="s">
        <v>267</v>
      </c>
      <c r="F786" s="11" t="s">
        <v>2316</v>
      </c>
      <c r="G786" s="11" t="n">
        <v>304.93</v>
      </c>
      <c r="H786" s="11" t="n">
        <v>0</v>
      </c>
      <c r="I786" s="12" t="s">
        <v>2317</v>
      </c>
      <c r="J786" s="15"/>
      <c r="M786" s="15"/>
    </row>
    <row r="787" s="14" customFormat="true" ht="56.7" hidden="false" customHeight="true" outlineLevel="0" collapsed="false">
      <c r="A787" s="11" t="s">
        <v>2318</v>
      </c>
      <c r="B787" s="12" t="s">
        <v>2319</v>
      </c>
      <c r="C787" s="12" t="s">
        <v>2320</v>
      </c>
      <c r="D787" s="11" t="s">
        <v>267</v>
      </c>
      <c r="E787" s="11" t="s">
        <v>267</v>
      </c>
      <c r="F787" s="11" t="s">
        <v>2321</v>
      </c>
      <c r="G787" s="11" t="n">
        <v>304.93</v>
      </c>
      <c r="H787" s="11" t="n">
        <v>0</v>
      </c>
      <c r="I787" s="12" t="s">
        <v>2317</v>
      </c>
      <c r="J787" s="15"/>
      <c r="M787" s="15"/>
    </row>
    <row r="788" s="14" customFormat="true" ht="56.7" hidden="false" customHeight="true" outlineLevel="0" collapsed="false">
      <c r="A788" s="11" t="s">
        <v>2322</v>
      </c>
      <c r="B788" s="12" t="s">
        <v>2323</v>
      </c>
      <c r="C788" s="12" t="s">
        <v>2324</v>
      </c>
      <c r="D788" s="11" t="s">
        <v>267</v>
      </c>
      <c r="E788" s="11" t="s">
        <v>267</v>
      </c>
      <c r="F788" s="11" t="s">
        <v>2325</v>
      </c>
      <c r="G788" s="11" t="n">
        <v>304.93</v>
      </c>
      <c r="H788" s="11" t="n">
        <v>0</v>
      </c>
      <c r="I788" s="12" t="s">
        <v>2317</v>
      </c>
      <c r="J788" s="15"/>
      <c r="M788" s="15"/>
    </row>
    <row r="789" s="14" customFormat="true" ht="56.7" hidden="false" customHeight="true" outlineLevel="0" collapsed="false">
      <c r="A789" s="11" t="s">
        <v>869</v>
      </c>
      <c r="B789" s="12" t="s">
        <v>870</v>
      </c>
      <c r="C789" s="12" t="s">
        <v>2326</v>
      </c>
      <c r="D789" s="11" t="s">
        <v>267</v>
      </c>
      <c r="E789" s="11" t="s">
        <v>267</v>
      </c>
      <c r="F789" s="11" t="s">
        <v>2327</v>
      </c>
      <c r="G789" s="11" t="n">
        <v>506.22</v>
      </c>
      <c r="H789" s="11" t="n">
        <v>0</v>
      </c>
      <c r="I789" s="12" t="s">
        <v>807</v>
      </c>
      <c r="J789" s="15"/>
      <c r="M789" s="15"/>
    </row>
    <row r="790" s="14" customFormat="true" ht="56.7" hidden="false" customHeight="true" outlineLevel="0" collapsed="false">
      <c r="A790" s="11" t="s">
        <v>1109</v>
      </c>
      <c r="B790" s="12" t="s">
        <v>1110</v>
      </c>
      <c r="C790" s="12" t="s">
        <v>2328</v>
      </c>
      <c r="D790" s="11" t="s">
        <v>267</v>
      </c>
      <c r="E790" s="11" t="s">
        <v>267</v>
      </c>
      <c r="F790" s="11" t="s">
        <v>2329</v>
      </c>
      <c r="G790" s="11" t="n">
        <v>154.94</v>
      </c>
      <c r="H790" s="11" t="n">
        <v>0</v>
      </c>
      <c r="I790" s="12" t="s">
        <v>607</v>
      </c>
      <c r="J790" s="15"/>
      <c r="M790" s="15"/>
    </row>
    <row r="791" s="14" customFormat="true" ht="56.7" hidden="false" customHeight="true" outlineLevel="0" collapsed="false">
      <c r="A791" s="11" t="s">
        <v>1817</v>
      </c>
      <c r="B791" s="12" t="s">
        <v>1818</v>
      </c>
      <c r="C791" s="12" t="s">
        <v>2330</v>
      </c>
      <c r="D791" s="11" t="s">
        <v>267</v>
      </c>
      <c r="E791" s="11" t="s">
        <v>267</v>
      </c>
      <c r="F791" s="11" t="s">
        <v>2331</v>
      </c>
      <c r="G791" s="11" t="n">
        <v>77.47</v>
      </c>
      <c r="H791" s="11" t="n">
        <v>0</v>
      </c>
      <c r="I791" s="12" t="s">
        <v>295</v>
      </c>
      <c r="J791" s="15"/>
      <c r="M791" s="15"/>
    </row>
    <row r="792" s="14" customFormat="true" ht="56.7" hidden="false" customHeight="true" outlineLevel="0" collapsed="false">
      <c r="A792" s="11" t="s">
        <v>1054</v>
      </c>
      <c r="B792" s="12" t="s">
        <v>1055</v>
      </c>
      <c r="C792" s="12" t="s">
        <v>2332</v>
      </c>
      <c r="D792" s="11" t="s">
        <v>267</v>
      </c>
      <c r="E792" s="11" t="s">
        <v>267</v>
      </c>
      <c r="F792" s="11" t="s">
        <v>2333</v>
      </c>
      <c r="G792" s="11" t="n">
        <v>403.04</v>
      </c>
      <c r="H792" s="11" t="n">
        <v>0</v>
      </c>
      <c r="I792" s="12" t="s">
        <v>2334</v>
      </c>
      <c r="J792" s="15"/>
      <c r="M792" s="15"/>
    </row>
    <row r="793" s="14" customFormat="true" ht="56.7" hidden="false" customHeight="true" outlineLevel="0" collapsed="false">
      <c r="A793" s="11" t="s">
        <v>511</v>
      </c>
      <c r="B793" s="12" t="s">
        <v>512</v>
      </c>
      <c r="C793" s="12" t="s">
        <v>2335</v>
      </c>
      <c r="D793" s="11" t="s">
        <v>267</v>
      </c>
      <c r="E793" s="11" t="s">
        <v>267</v>
      </c>
      <c r="F793" s="11" t="s">
        <v>2336</v>
      </c>
      <c r="G793" s="11" t="n">
        <v>1265.55</v>
      </c>
      <c r="H793" s="11" t="n">
        <v>0</v>
      </c>
      <c r="I793" s="12" t="s">
        <v>703</v>
      </c>
      <c r="J793" s="15"/>
      <c r="M793" s="15"/>
    </row>
    <row r="794" s="14" customFormat="true" ht="56.7" hidden="false" customHeight="true" outlineLevel="0" collapsed="false">
      <c r="A794" s="11" t="s">
        <v>504</v>
      </c>
      <c r="B794" s="12" t="s">
        <v>505</v>
      </c>
      <c r="C794" s="12" t="s">
        <v>2337</v>
      </c>
      <c r="D794" s="11" t="s">
        <v>267</v>
      </c>
      <c r="E794" s="11" t="s">
        <v>267</v>
      </c>
      <c r="F794" s="11" t="s">
        <v>2338</v>
      </c>
      <c r="G794" s="11" t="n">
        <v>309.88</v>
      </c>
      <c r="H794" s="11" t="n">
        <v>0</v>
      </c>
      <c r="I794" s="12" t="s">
        <v>316</v>
      </c>
      <c r="J794" s="15"/>
      <c r="M794" s="15"/>
    </row>
    <row r="795" s="14" customFormat="true" ht="56.7" hidden="false" customHeight="true" outlineLevel="0" collapsed="false">
      <c r="A795" s="11" t="s">
        <v>2339</v>
      </c>
      <c r="B795" s="12" t="s">
        <v>2340</v>
      </c>
      <c r="C795" s="12" t="s">
        <v>2341</v>
      </c>
      <c r="D795" s="11" t="s">
        <v>23</v>
      </c>
      <c r="E795" s="11" t="s">
        <v>24</v>
      </c>
      <c r="F795" s="11" t="s">
        <v>2342</v>
      </c>
      <c r="G795" s="11" t="n">
        <v>50306.64</v>
      </c>
      <c r="H795" s="11" t="n">
        <v>0</v>
      </c>
      <c r="I795" s="12" t="s">
        <v>26</v>
      </c>
      <c r="J795" s="15"/>
      <c r="M795" s="15"/>
    </row>
    <row r="796" s="14" customFormat="true" ht="56.7" hidden="false" customHeight="true" outlineLevel="0" collapsed="false">
      <c r="A796" s="11" t="s">
        <v>2343</v>
      </c>
      <c r="B796" s="12" t="s">
        <v>2344</v>
      </c>
      <c r="C796" s="12" t="s">
        <v>2345</v>
      </c>
      <c r="D796" s="11" t="s">
        <v>23</v>
      </c>
      <c r="E796" s="11" t="s">
        <v>24</v>
      </c>
      <c r="F796" s="11" t="s">
        <v>2346</v>
      </c>
      <c r="G796" s="11" t="n">
        <v>37919.52</v>
      </c>
      <c r="H796" s="11" t="n">
        <v>0</v>
      </c>
      <c r="I796" s="12" t="s">
        <v>26</v>
      </c>
      <c r="J796" s="15"/>
      <c r="M796" s="15"/>
    </row>
    <row r="797" s="14" customFormat="true" ht="56.7" hidden="false" customHeight="true" outlineLevel="0" collapsed="false">
      <c r="A797" s="11" t="s">
        <v>2347</v>
      </c>
      <c r="B797" s="12" t="s">
        <v>2348</v>
      </c>
      <c r="C797" s="12" t="s">
        <v>2349</v>
      </c>
      <c r="D797" s="11" t="s">
        <v>23</v>
      </c>
      <c r="E797" s="11" t="s">
        <v>24</v>
      </c>
      <c r="F797" s="11" t="s">
        <v>2350</v>
      </c>
      <c r="G797" s="11" t="n">
        <v>46640</v>
      </c>
      <c r="H797" s="11" t="n">
        <v>0</v>
      </c>
      <c r="I797" s="12" t="s">
        <v>26</v>
      </c>
      <c r="J797" s="15"/>
      <c r="M797" s="15"/>
    </row>
    <row r="798" s="14" customFormat="true" ht="56.7" hidden="false" customHeight="true" outlineLevel="0" collapsed="false">
      <c r="A798" s="11" t="s">
        <v>2351</v>
      </c>
      <c r="B798" s="12" t="s">
        <v>2352</v>
      </c>
      <c r="C798" s="12" t="s">
        <v>2353</v>
      </c>
      <c r="D798" s="11" t="s">
        <v>23</v>
      </c>
      <c r="E798" s="11" t="s">
        <v>24</v>
      </c>
      <c r="F798" s="11" t="s">
        <v>2354</v>
      </c>
      <c r="G798" s="11" t="n">
        <v>8119.56</v>
      </c>
      <c r="H798" s="11" t="n">
        <v>0</v>
      </c>
      <c r="I798" s="12" t="s">
        <v>26</v>
      </c>
      <c r="J798" s="15"/>
      <c r="M798" s="15"/>
    </row>
    <row r="799" s="14" customFormat="true" ht="56.7" hidden="false" customHeight="true" outlineLevel="0" collapsed="false">
      <c r="A799" s="11" t="s">
        <v>463</v>
      </c>
      <c r="B799" s="12" t="s">
        <v>464</v>
      </c>
      <c r="C799" s="12" t="s">
        <v>2355</v>
      </c>
      <c r="D799" s="11" t="s">
        <v>267</v>
      </c>
      <c r="E799" s="11" t="s">
        <v>267</v>
      </c>
      <c r="F799" s="11" t="s">
        <v>2356</v>
      </c>
      <c r="G799" s="11" t="n">
        <v>232.41</v>
      </c>
      <c r="H799" s="11" t="n">
        <v>0</v>
      </c>
      <c r="I799" s="12" t="s">
        <v>1460</v>
      </c>
      <c r="J799" s="15"/>
      <c r="M799" s="15"/>
    </row>
    <row r="800" s="14" customFormat="true" ht="56.7" hidden="false" customHeight="true" outlineLevel="0" collapsed="false">
      <c r="A800" s="11" t="s">
        <v>699</v>
      </c>
      <c r="B800" s="12" t="s">
        <v>700</v>
      </c>
      <c r="C800" s="12" t="s">
        <v>2357</v>
      </c>
      <c r="D800" s="11" t="s">
        <v>267</v>
      </c>
      <c r="E800" s="11" t="s">
        <v>267</v>
      </c>
      <c r="F800" s="11" t="s">
        <v>2358</v>
      </c>
      <c r="G800" s="11" t="n">
        <v>253.11</v>
      </c>
      <c r="H800" s="11" t="n">
        <v>0</v>
      </c>
      <c r="I800" s="12" t="s">
        <v>285</v>
      </c>
      <c r="J800" s="15"/>
      <c r="M800" s="15"/>
    </row>
    <row r="801" s="14" customFormat="true" ht="56.7" hidden="false" customHeight="true" outlineLevel="0" collapsed="false">
      <c r="A801" s="11" t="s">
        <v>2359</v>
      </c>
      <c r="B801" s="12" t="s">
        <v>724</v>
      </c>
      <c r="C801" s="12" t="s">
        <v>2360</v>
      </c>
      <c r="D801" s="11" t="s">
        <v>267</v>
      </c>
      <c r="E801" s="11" t="s">
        <v>267</v>
      </c>
      <c r="F801" s="11" t="s">
        <v>2361</v>
      </c>
      <c r="G801" s="11" t="n">
        <v>232.41</v>
      </c>
      <c r="H801" s="11" t="n">
        <v>0</v>
      </c>
      <c r="I801" s="12" t="s">
        <v>1460</v>
      </c>
      <c r="J801" s="15"/>
      <c r="M801" s="15"/>
    </row>
    <row r="802" s="14" customFormat="true" ht="56.7" hidden="false" customHeight="true" outlineLevel="0" collapsed="false">
      <c r="A802" s="11" t="s">
        <v>473</v>
      </c>
      <c r="B802" s="12" t="s">
        <v>474</v>
      </c>
      <c r="C802" s="12" t="s">
        <v>2362</v>
      </c>
      <c r="D802" s="11" t="s">
        <v>267</v>
      </c>
      <c r="E802" s="11" t="s">
        <v>267</v>
      </c>
      <c r="F802" s="11" t="s">
        <v>2363</v>
      </c>
      <c r="G802" s="11" t="n">
        <v>77.47</v>
      </c>
      <c r="H802" s="11" t="n">
        <v>0</v>
      </c>
      <c r="I802" s="12" t="s">
        <v>295</v>
      </c>
      <c r="J802" s="15"/>
      <c r="M802" s="15"/>
    </row>
    <row r="803" s="14" customFormat="true" ht="56.7" hidden="false" customHeight="true" outlineLevel="0" collapsed="false">
      <c r="A803" s="11" t="s">
        <v>2364</v>
      </c>
      <c r="B803" s="12" t="s">
        <v>2365</v>
      </c>
      <c r="C803" s="12" t="s">
        <v>2366</v>
      </c>
      <c r="D803" s="11" t="s">
        <v>267</v>
      </c>
      <c r="E803" s="11" t="s">
        <v>267</v>
      </c>
      <c r="F803" s="11" t="s">
        <v>2367</v>
      </c>
      <c r="G803" s="11" t="n">
        <v>3016.52</v>
      </c>
      <c r="H803" s="11" t="n">
        <v>0</v>
      </c>
      <c r="I803" s="12" t="s">
        <v>2368</v>
      </c>
      <c r="J803" s="15"/>
      <c r="M803" s="15"/>
    </row>
    <row r="804" s="14" customFormat="true" ht="56.7" hidden="false" customHeight="true" outlineLevel="0" collapsed="false">
      <c r="A804" s="11" t="s">
        <v>490</v>
      </c>
      <c r="B804" s="12" t="s">
        <v>491</v>
      </c>
      <c r="C804" s="12" t="s">
        <v>2369</v>
      </c>
      <c r="D804" s="11" t="s">
        <v>267</v>
      </c>
      <c r="E804" s="11" t="s">
        <v>267</v>
      </c>
      <c r="F804" s="11" t="s">
        <v>2370</v>
      </c>
      <c r="G804" s="11" t="n">
        <v>0</v>
      </c>
      <c r="H804" s="11" t="n">
        <v>0</v>
      </c>
      <c r="I804" s="12" t="s">
        <v>2371</v>
      </c>
      <c r="J804" s="15"/>
      <c r="M804" s="15"/>
    </row>
    <row r="805" s="14" customFormat="true" ht="56.7" hidden="false" customHeight="true" outlineLevel="0" collapsed="false">
      <c r="A805" s="11" t="s">
        <v>286</v>
      </c>
      <c r="B805" s="12" t="s">
        <v>287</v>
      </c>
      <c r="C805" s="12" t="s">
        <v>2372</v>
      </c>
      <c r="D805" s="11" t="s">
        <v>267</v>
      </c>
      <c r="E805" s="11" t="s">
        <v>267</v>
      </c>
      <c r="F805" s="11" t="s">
        <v>2373</v>
      </c>
      <c r="G805" s="11" t="n">
        <v>3445.96</v>
      </c>
      <c r="H805" s="11" t="n">
        <v>0</v>
      </c>
      <c r="I805" s="12" t="s">
        <v>2371</v>
      </c>
      <c r="J805" s="15"/>
      <c r="M805" s="15"/>
    </row>
    <row r="806" s="14" customFormat="true" ht="56.7" hidden="false" customHeight="true" outlineLevel="0" collapsed="false">
      <c r="A806" s="11" t="s">
        <v>2374</v>
      </c>
      <c r="B806" s="12" t="s">
        <v>2375</v>
      </c>
      <c r="C806" s="12" t="s">
        <v>2376</v>
      </c>
      <c r="D806" s="11" t="s">
        <v>23</v>
      </c>
      <c r="E806" s="11" t="s">
        <v>30</v>
      </c>
      <c r="F806" s="11" t="s">
        <v>2377</v>
      </c>
      <c r="G806" s="11" t="n">
        <v>585</v>
      </c>
      <c r="H806" s="11" t="n">
        <v>0</v>
      </c>
      <c r="I806" s="12" t="s">
        <v>26</v>
      </c>
      <c r="J806" s="15"/>
      <c r="M806" s="15"/>
    </row>
    <row r="807" s="14" customFormat="true" ht="56.7" hidden="false" customHeight="true" outlineLevel="0" collapsed="false">
      <c r="A807" s="11" t="s">
        <v>300</v>
      </c>
      <c r="B807" s="12" t="s">
        <v>301</v>
      </c>
      <c r="C807" s="12" t="s">
        <v>2378</v>
      </c>
      <c r="D807" s="11" t="s">
        <v>267</v>
      </c>
      <c r="E807" s="11" t="s">
        <v>267</v>
      </c>
      <c r="F807" s="11" t="s">
        <v>2379</v>
      </c>
      <c r="G807" s="11" t="n">
        <v>77.47</v>
      </c>
      <c r="H807" s="11" t="n">
        <v>0</v>
      </c>
      <c r="I807" s="12" t="s">
        <v>295</v>
      </c>
      <c r="J807" s="15"/>
      <c r="M807" s="15"/>
    </row>
    <row r="808" s="14" customFormat="true" ht="56.7" hidden="false" customHeight="true" outlineLevel="0" collapsed="false">
      <c r="A808" s="11" t="s">
        <v>304</v>
      </c>
      <c r="B808" s="12" t="s">
        <v>305</v>
      </c>
      <c r="C808" s="12" t="s">
        <v>2380</v>
      </c>
      <c r="D808" s="11" t="s">
        <v>267</v>
      </c>
      <c r="E808" s="11" t="s">
        <v>267</v>
      </c>
      <c r="F808" s="11" t="s">
        <v>2381</v>
      </c>
      <c r="G808" s="11" t="n">
        <v>77.47</v>
      </c>
      <c r="H808" s="11" t="n">
        <v>0</v>
      </c>
      <c r="I808" s="12" t="s">
        <v>295</v>
      </c>
      <c r="J808" s="15"/>
      <c r="M808" s="15"/>
    </row>
    <row r="809" s="14" customFormat="true" ht="56.7" hidden="false" customHeight="true" outlineLevel="0" collapsed="false">
      <c r="A809" s="11" t="s">
        <v>300</v>
      </c>
      <c r="B809" s="12" t="s">
        <v>301</v>
      </c>
      <c r="C809" s="12" t="s">
        <v>2382</v>
      </c>
      <c r="D809" s="11" t="s">
        <v>267</v>
      </c>
      <c r="E809" s="11" t="s">
        <v>267</v>
      </c>
      <c r="F809" s="11" t="s">
        <v>2383</v>
      </c>
      <c r="G809" s="11" t="n">
        <v>77.47</v>
      </c>
      <c r="H809" s="11" t="n">
        <v>0</v>
      </c>
      <c r="I809" s="12" t="s">
        <v>295</v>
      </c>
      <c r="J809" s="15"/>
      <c r="M809" s="15"/>
    </row>
    <row r="810" s="14" customFormat="true" ht="56.7" hidden="false" customHeight="true" outlineLevel="0" collapsed="false">
      <c r="A810" s="11" t="s">
        <v>304</v>
      </c>
      <c r="B810" s="12" t="s">
        <v>305</v>
      </c>
      <c r="C810" s="12" t="s">
        <v>2384</v>
      </c>
      <c r="D810" s="11" t="s">
        <v>267</v>
      </c>
      <c r="E810" s="11" t="s">
        <v>267</v>
      </c>
      <c r="F810" s="11" t="s">
        <v>2385</v>
      </c>
      <c r="G810" s="11" t="n">
        <v>77.47</v>
      </c>
      <c r="H810" s="11" t="n">
        <v>0</v>
      </c>
      <c r="I810" s="12" t="s">
        <v>295</v>
      </c>
      <c r="J810" s="15"/>
      <c r="M810" s="15"/>
    </row>
    <row r="811" s="14" customFormat="true" ht="56.7" hidden="false" customHeight="true" outlineLevel="0" collapsed="false">
      <c r="A811" s="11" t="s">
        <v>300</v>
      </c>
      <c r="B811" s="12" t="s">
        <v>301</v>
      </c>
      <c r="C811" s="12" t="s">
        <v>2386</v>
      </c>
      <c r="D811" s="11" t="s">
        <v>267</v>
      </c>
      <c r="E811" s="11" t="s">
        <v>267</v>
      </c>
      <c r="F811" s="11" t="s">
        <v>2387</v>
      </c>
      <c r="G811" s="11" t="n">
        <v>77.47</v>
      </c>
      <c r="H811" s="11" t="n">
        <v>0</v>
      </c>
      <c r="I811" s="12" t="s">
        <v>295</v>
      </c>
      <c r="J811" s="15"/>
      <c r="M811" s="15"/>
    </row>
    <row r="812" s="14" customFormat="true" ht="56.7" hidden="false" customHeight="true" outlineLevel="0" collapsed="false">
      <c r="A812" s="11" t="s">
        <v>304</v>
      </c>
      <c r="B812" s="12" t="s">
        <v>305</v>
      </c>
      <c r="C812" s="12" t="s">
        <v>2388</v>
      </c>
      <c r="D812" s="11" t="s">
        <v>267</v>
      </c>
      <c r="E812" s="11" t="s">
        <v>267</v>
      </c>
      <c r="F812" s="11" t="s">
        <v>2389</v>
      </c>
      <c r="G812" s="11" t="n">
        <v>77.47</v>
      </c>
      <c r="H812" s="11" t="n">
        <v>0</v>
      </c>
      <c r="I812" s="12" t="s">
        <v>295</v>
      </c>
      <c r="J812" s="15"/>
      <c r="M812" s="15"/>
    </row>
    <row r="813" s="14" customFormat="true" ht="56.7" hidden="false" customHeight="true" outlineLevel="0" collapsed="false">
      <c r="A813" s="11" t="s">
        <v>2187</v>
      </c>
      <c r="B813" s="12" t="s">
        <v>2188</v>
      </c>
      <c r="C813" s="12" t="s">
        <v>2390</v>
      </c>
      <c r="D813" s="11" t="s">
        <v>267</v>
      </c>
      <c r="E813" s="11" t="s">
        <v>267</v>
      </c>
      <c r="F813" s="11" t="s">
        <v>2391</v>
      </c>
      <c r="G813" s="11" t="n">
        <v>541.64</v>
      </c>
      <c r="H813" s="11" t="n">
        <v>0</v>
      </c>
      <c r="I813" s="12" t="s">
        <v>1277</v>
      </c>
      <c r="J813" s="15"/>
      <c r="M813" s="15"/>
    </row>
    <row r="814" s="14" customFormat="true" ht="56.7" hidden="false" customHeight="true" outlineLevel="0" collapsed="false">
      <c r="A814" s="11" t="s">
        <v>1548</v>
      </c>
      <c r="B814" s="12" t="s">
        <v>1549</v>
      </c>
      <c r="C814" s="12" t="s">
        <v>2392</v>
      </c>
      <c r="D814" s="11" t="s">
        <v>267</v>
      </c>
      <c r="E814" s="11" t="s">
        <v>267</v>
      </c>
      <c r="F814" s="11" t="s">
        <v>2393</v>
      </c>
      <c r="G814" s="11" t="n">
        <v>387.35</v>
      </c>
      <c r="H814" s="11" t="n">
        <v>0</v>
      </c>
      <c r="I814" s="12" t="s">
        <v>2394</v>
      </c>
      <c r="J814" s="15"/>
      <c r="M814" s="15"/>
    </row>
    <row r="815" s="14" customFormat="true" ht="56.7" hidden="false" customHeight="true" outlineLevel="0" collapsed="false">
      <c r="A815" s="11" t="s">
        <v>353</v>
      </c>
      <c r="B815" s="12" t="s">
        <v>354</v>
      </c>
      <c r="C815" s="12" t="s">
        <v>2395</v>
      </c>
      <c r="D815" s="11" t="s">
        <v>267</v>
      </c>
      <c r="E815" s="11" t="s">
        <v>267</v>
      </c>
      <c r="F815" s="11" t="s">
        <v>2396</v>
      </c>
      <c r="G815" s="11" t="n">
        <v>77.47</v>
      </c>
      <c r="H815" s="11" t="n">
        <v>0</v>
      </c>
      <c r="I815" s="12" t="s">
        <v>295</v>
      </c>
      <c r="J815" s="15"/>
      <c r="M815" s="15"/>
    </row>
    <row r="816" s="14" customFormat="true" ht="56.7" hidden="false" customHeight="true" outlineLevel="0" collapsed="false">
      <c r="A816" s="11" t="s">
        <v>1970</v>
      </c>
      <c r="B816" s="12" t="s">
        <v>1971</v>
      </c>
      <c r="C816" s="12" t="s">
        <v>2397</v>
      </c>
      <c r="D816" s="11" t="s">
        <v>267</v>
      </c>
      <c r="E816" s="11" t="s">
        <v>267</v>
      </c>
      <c r="F816" s="11" t="s">
        <v>2398</v>
      </c>
      <c r="G816" s="11" t="n">
        <v>77.47</v>
      </c>
      <c r="H816" s="11" t="n">
        <v>0</v>
      </c>
      <c r="I816" s="12" t="s">
        <v>295</v>
      </c>
      <c r="J816" s="15"/>
      <c r="M816" s="15"/>
    </row>
    <row r="817" s="14" customFormat="true" ht="56.7" hidden="false" customHeight="true" outlineLevel="0" collapsed="false">
      <c r="A817" s="11" t="s">
        <v>1966</v>
      </c>
      <c r="B817" s="12" t="s">
        <v>1967</v>
      </c>
      <c r="C817" s="12" t="s">
        <v>2399</v>
      </c>
      <c r="D817" s="11" t="s">
        <v>267</v>
      </c>
      <c r="E817" s="11" t="s">
        <v>267</v>
      </c>
      <c r="F817" s="11" t="s">
        <v>2400</v>
      </c>
      <c r="G817" s="11" t="n">
        <v>289.71</v>
      </c>
      <c r="H817" s="11" t="n">
        <v>0</v>
      </c>
      <c r="I817" s="12" t="s">
        <v>499</v>
      </c>
      <c r="J817" s="15"/>
      <c r="M817" s="15"/>
    </row>
    <row r="818" s="14" customFormat="true" ht="56.7" hidden="false" customHeight="true" outlineLevel="0" collapsed="false">
      <c r="A818" s="11" t="s">
        <v>249</v>
      </c>
      <c r="B818" s="12" t="s">
        <v>250</v>
      </c>
      <c r="C818" s="12" t="s">
        <v>2401</v>
      </c>
      <c r="D818" s="11" t="s">
        <v>23</v>
      </c>
      <c r="E818" s="11" t="s">
        <v>24</v>
      </c>
      <c r="F818" s="11" t="s">
        <v>2402</v>
      </c>
      <c r="G818" s="11" t="n">
        <v>144104.36</v>
      </c>
      <c r="H818" s="11" t="n">
        <v>0</v>
      </c>
      <c r="I818" s="12" t="s">
        <v>26</v>
      </c>
      <c r="J818" s="15"/>
      <c r="M818" s="15"/>
    </row>
    <row r="819" s="14" customFormat="true" ht="56.7" hidden="false" customHeight="true" outlineLevel="0" collapsed="false">
      <c r="A819" s="11" t="s">
        <v>254</v>
      </c>
      <c r="B819" s="12" t="s">
        <v>255</v>
      </c>
      <c r="C819" s="12" t="s">
        <v>2403</v>
      </c>
      <c r="D819" s="11" t="s">
        <v>23</v>
      </c>
      <c r="E819" s="11" t="s">
        <v>24</v>
      </c>
      <c r="F819" s="11" t="s">
        <v>2404</v>
      </c>
      <c r="G819" s="11" t="n">
        <v>9990.2</v>
      </c>
      <c r="H819" s="11" t="n">
        <v>0</v>
      </c>
      <c r="I819" s="12" t="s">
        <v>26</v>
      </c>
      <c r="J819" s="15"/>
      <c r="M819" s="15"/>
    </row>
    <row r="820" s="14" customFormat="true" ht="56.7" hidden="false" customHeight="true" outlineLevel="0" collapsed="false">
      <c r="A820" s="11" t="s">
        <v>317</v>
      </c>
      <c r="B820" s="12" t="n">
        <v>80339948434</v>
      </c>
      <c r="C820" s="12" t="s">
        <v>2405</v>
      </c>
      <c r="D820" s="11" t="s">
        <v>267</v>
      </c>
      <c r="E820" s="11" t="s">
        <v>2406</v>
      </c>
      <c r="F820" s="11" t="s">
        <v>2407</v>
      </c>
      <c r="G820" s="12" t="s">
        <v>295</v>
      </c>
      <c r="H820" s="12" t="s">
        <v>295</v>
      </c>
      <c r="I820" s="12" t="s">
        <v>295</v>
      </c>
      <c r="J820" s="19" t="s">
        <v>2408</v>
      </c>
      <c r="M820" s="15"/>
    </row>
    <row r="821" s="14" customFormat="true" ht="56.7" hidden="false" customHeight="true" outlineLevel="0" collapsed="false">
      <c r="A821" s="11" t="s">
        <v>317</v>
      </c>
      <c r="B821" s="12" t="n">
        <v>80339948434</v>
      </c>
      <c r="C821" s="12" t="s">
        <v>2409</v>
      </c>
      <c r="D821" s="11" t="s">
        <v>267</v>
      </c>
      <c r="E821" s="11" t="s">
        <v>2406</v>
      </c>
      <c r="F821" s="11" t="s">
        <v>2410</v>
      </c>
      <c r="G821" s="12" t="s">
        <v>295</v>
      </c>
      <c r="H821" s="12" t="s">
        <v>295</v>
      </c>
      <c r="I821" s="12" t="s">
        <v>295</v>
      </c>
      <c r="J821" s="15"/>
      <c r="M821" s="15"/>
    </row>
    <row r="822" s="14" customFormat="true" ht="56.7" hidden="false" customHeight="true" outlineLevel="0" collapsed="false">
      <c r="A822" s="11" t="s">
        <v>2411</v>
      </c>
      <c r="B822" s="12" t="n">
        <v>9372287000155</v>
      </c>
      <c r="C822" s="12" t="s">
        <v>2412</v>
      </c>
      <c r="D822" s="11" t="s">
        <v>23</v>
      </c>
      <c r="E822" s="11" t="s">
        <v>24</v>
      </c>
      <c r="F822" s="11" t="s">
        <v>2413</v>
      </c>
      <c r="G822" s="12" t="s">
        <v>2414</v>
      </c>
      <c r="H822" s="12" t="s">
        <v>2415</v>
      </c>
      <c r="I822" s="12" t="s">
        <v>2415</v>
      </c>
      <c r="J822" s="15"/>
      <c r="M822" s="15"/>
    </row>
    <row r="823" s="14" customFormat="true" ht="56.7" hidden="false" customHeight="true" outlineLevel="0" collapsed="false">
      <c r="A823" s="11" t="s">
        <v>2416</v>
      </c>
      <c r="B823" s="12" t="n">
        <v>61198164000160</v>
      </c>
      <c r="C823" s="12" t="s">
        <v>2417</v>
      </c>
      <c r="D823" s="11" t="s">
        <v>23</v>
      </c>
      <c r="E823" s="11" t="s">
        <v>30</v>
      </c>
      <c r="F823" s="11" t="s">
        <v>2418</v>
      </c>
      <c r="G823" s="12" t="s">
        <v>2419</v>
      </c>
      <c r="H823" s="12" t="s">
        <v>2415</v>
      </c>
      <c r="I823" s="12" t="s">
        <v>2415</v>
      </c>
      <c r="J823" s="15"/>
      <c r="M823" s="15"/>
    </row>
    <row r="824" s="14" customFormat="true" ht="56.7" hidden="false" customHeight="true" outlineLevel="0" collapsed="false">
      <c r="A824" s="11" t="s">
        <v>758</v>
      </c>
      <c r="B824" s="12" t="n">
        <v>20817029400</v>
      </c>
      <c r="C824" s="12" t="s">
        <v>2420</v>
      </c>
      <c r="D824" s="11" t="s">
        <v>267</v>
      </c>
      <c r="E824" s="11" t="s">
        <v>2406</v>
      </c>
      <c r="F824" s="11" t="s">
        <v>2421</v>
      </c>
      <c r="G824" s="12" t="s">
        <v>2422</v>
      </c>
      <c r="H824" s="12" t="s">
        <v>2422</v>
      </c>
      <c r="I824" s="12" t="s">
        <v>2422</v>
      </c>
      <c r="J824" s="15"/>
      <c r="M824" s="15"/>
    </row>
    <row r="825" s="14" customFormat="true" ht="56.7" hidden="false" customHeight="true" outlineLevel="0" collapsed="false">
      <c r="A825" s="11" t="s">
        <v>1533</v>
      </c>
      <c r="B825" s="12" t="n">
        <v>95664033487</v>
      </c>
      <c r="C825" s="12" t="s">
        <v>2423</v>
      </c>
      <c r="D825" s="11" t="s">
        <v>267</v>
      </c>
      <c r="E825" s="11" t="s">
        <v>2406</v>
      </c>
      <c r="F825" s="11" t="s">
        <v>2424</v>
      </c>
      <c r="G825" s="12" t="s">
        <v>1537</v>
      </c>
      <c r="H825" s="12" t="s">
        <v>1537</v>
      </c>
      <c r="I825" s="12" t="s">
        <v>1537</v>
      </c>
      <c r="J825" s="15"/>
      <c r="M825" s="15"/>
    </row>
    <row r="826" s="14" customFormat="true" ht="56.7" hidden="false" customHeight="true" outlineLevel="0" collapsed="false">
      <c r="A826" s="11" t="s">
        <v>1533</v>
      </c>
      <c r="B826" s="12" t="n">
        <v>95664033487</v>
      </c>
      <c r="C826" s="12" t="s">
        <v>2425</v>
      </c>
      <c r="D826" s="11" t="s">
        <v>267</v>
      </c>
      <c r="E826" s="11" t="s">
        <v>2406</v>
      </c>
      <c r="F826" s="11" t="s">
        <v>2426</v>
      </c>
      <c r="G826" s="12" t="s">
        <v>269</v>
      </c>
      <c r="H826" s="12" t="s">
        <v>269</v>
      </c>
      <c r="I826" s="12" t="s">
        <v>269</v>
      </c>
      <c r="J826" s="15"/>
      <c r="M826" s="15"/>
    </row>
    <row r="827" s="14" customFormat="true" ht="56.7" hidden="false" customHeight="true" outlineLevel="0" collapsed="false">
      <c r="A827" s="11" t="s">
        <v>869</v>
      </c>
      <c r="B827" s="12" t="n">
        <v>90501535500</v>
      </c>
      <c r="C827" s="12" t="s">
        <v>2427</v>
      </c>
      <c r="D827" s="11" t="s">
        <v>267</v>
      </c>
      <c r="E827" s="11" t="s">
        <v>2406</v>
      </c>
      <c r="F827" s="11" t="s">
        <v>2428</v>
      </c>
      <c r="G827" s="12" t="s">
        <v>807</v>
      </c>
      <c r="H827" s="12" t="s">
        <v>807</v>
      </c>
      <c r="I827" s="12" t="s">
        <v>807</v>
      </c>
      <c r="J827" s="15"/>
      <c r="M827" s="15"/>
    </row>
    <row r="828" s="14" customFormat="true" ht="56.7" hidden="false" customHeight="true" outlineLevel="0" collapsed="false">
      <c r="A828" s="11" t="s">
        <v>869</v>
      </c>
      <c r="B828" s="12" t="n">
        <v>90501535500</v>
      </c>
      <c r="C828" s="12" t="s">
        <v>2429</v>
      </c>
      <c r="D828" s="11" t="s">
        <v>267</v>
      </c>
      <c r="E828" s="11" t="s">
        <v>2406</v>
      </c>
      <c r="F828" s="11" t="s">
        <v>2430</v>
      </c>
      <c r="G828" s="12" t="s">
        <v>285</v>
      </c>
      <c r="H828" s="12" t="s">
        <v>285</v>
      </c>
      <c r="I828" s="12" t="s">
        <v>285</v>
      </c>
      <c r="J828" s="15"/>
      <c r="M828" s="15"/>
    </row>
    <row r="829" s="14" customFormat="true" ht="56.7" hidden="false" customHeight="true" outlineLevel="0" collapsed="false">
      <c r="A829" s="11" t="s">
        <v>2431</v>
      </c>
      <c r="B829" s="12" t="n">
        <v>35558782000163</v>
      </c>
      <c r="C829" s="12" t="s">
        <v>2432</v>
      </c>
      <c r="D829" s="11" t="s">
        <v>23</v>
      </c>
      <c r="E829" s="11" t="s">
        <v>30</v>
      </c>
      <c r="F829" s="11" t="s">
        <v>2433</v>
      </c>
      <c r="G829" s="12" t="s">
        <v>2434</v>
      </c>
      <c r="H829" s="12" t="s">
        <v>2415</v>
      </c>
      <c r="I829" s="12" t="s">
        <v>2415</v>
      </c>
      <c r="J829" s="15"/>
      <c r="M829" s="15"/>
    </row>
    <row r="830" s="14" customFormat="true" ht="56.7" hidden="false" customHeight="true" outlineLevel="0" collapsed="false">
      <c r="A830" s="11" t="s">
        <v>1042</v>
      </c>
      <c r="B830" s="12" t="n">
        <v>20857551434</v>
      </c>
      <c r="C830" s="12" t="s">
        <v>2435</v>
      </c>
      <c r="D830" s="11" t="s">
        <v>267</v>
      </c>
      <c r="E830" s="11" t="s">
        <v>2406</v>
      </c>
      <c r="F830" s="11" t="s">
        <v>2436</v>
      </c>
      <c r="G830" s="12" t="s">
        <v>2422</v>
      </c>
      <c r="H830" s="12" t="s">
        <v>2422</v>
      </c>
      <c r="I830" s="12" t="s">
        <v>2422</v>
      </c>
      <c r="J830" s="15"/>
      <c r="M830" s="15"/>
    </row>
    <row r="831" s="14" customFormat="true" ht="56.7" hidden="false" customHeight="true" outlineLevel="0" collapsed="false">
      <c r="A831" s="11" t="s">
        <v>580</v>
      </c>
      <c r="B831" s="12" t="n">
        <v>25901388000122</v>
      </c>
      <c r="C831" s="12" t="s">
        <v>2437</v>
      </c>
      <c r="D831" s="11" t="s">
        <v>23</v>
      </c>
      <c r="E831" s="11" t="s">
        <v>24</v>
      </c>
      <c r="F831" s="11" t="s">
        <v>2438</v>
      </c>
      <c r="G831" s="12" t="s">
        <v>2439</v>
      </c>
      <c r="H831" s="12" t="s">
        <v>2439</v>
      </c>
      <c r="I831" s="12" t="s">
        <v>2439</v>
      </c>
      <c r="J831" s="15"/>
      <c r="M831" s="15"/>
    </row>
    <row r="832" s="14" customFormat="true" ht="56.7" hidden="false" customHeight="true" outlineLevel="0" collapsed="false">
      <c r="A832" s="11" t="s">
        <v>787</v>
      </c>
      <c r="B832" s="12" t="n">
        <v>10855158000105</v>
      </c>
      <c r="C832" s="12" t="s">
        <v>2440</v>
      </c>
      <c r="D832" s="11" t="s">
        <v>23</v>
      </c>
      <c r="E832" s="11" t="s">
        <v>24</v>
      </c>
      <c r="F832" s="11" t="s">
        <v>2441</v>
      </c>
      <c r="G832" s="12" t="s">
        <v>2442</v>
      </c>
      <c r="H832" s="12" t="s">
        <v>2415</v>
      </c>
      <c r="I832" s="12" t="s">
        <v>2415</v>
      </c>
      <c r="J832" s="15"/>
      <c r="M832" s="15"/>
    </row>
    <row r="833" s="14" customFormat="true" ht="56.7" hidden="false" customHeight="true" outlineLevel="0" collapsed="false">
      <c r="A833" s="11" t="s">
        <v>673</v>
      </c>
      <c r="B833" s="12" t="n">
        <v>18876112000176</v>
      </c>
      <c r="C833" s="12" t="s">
        <v>2443</v>
      </c>
      <c r="D833" s="11" t="s">
        <v>23</v>
      </c>
      <c r="E833" s="11" t="s">
        <v>24</v>
      </c>
      <c r="F833" s="11" t="s">
        <v>2444</v>
      </c>
      <c r="G833" s="12" t="s">
        <v>677</v>
      </c>
      <c r="H833" s="12" t="s">
        <v>2415</v>
      </c>
      <c r="I833" s="12" t="s">
        <v>2415</v>
      </c>
      <c r="J833" s="15"/>
      <c r="M833" s="15"/>
    </row>
    <row r="834" s="14" customFormat="true" ht="56.7" hidden="false" customHeight="true" outlineLevel="0" collapsed="false">
      <c r="A834" s="11" t="s">
        <v>673</v>
      </c>
      <c r="B834" s="12" t="n">
        <v>18876112000176</v>
      </c>
      <c r="C834" s="12" t="s">
        <v>2445</v>
      </c>
      <c r="D834" s="11" t="s">
        <v>23</v>
      </c>
      <c r="E834" s="11" t="s">
        <v>24</v>
      </c>
      <c r="F834" s="11" t="s">
        <v>2446</v>
      </c>
      <c r="G834" s="12" t="s">
        <v>677</v>
      </c>
      <c r="H834" s="12" t="s">
        <v>2415</v>
      </c>
      <c r="I834" s="12" t="s">
        <v>2415</v>
      </c>
      <c r="J834" s="15"/>
      <c r="M834" s="15"/>
    </row>
    <row r="835" s="14" customFormat="true" ht="56.7" hidden="false" customHeight="true" outlineLevel="0" collapsed="false">
      <c r="A835" s="11" t="s">
        <v>2447</v>
      </c>
      <c r="B835" s="12" t="n">
        <v>9022398000131</v>
      </c>
      <c r="C835" s="12" t="s">
        <v>2448</v>
      </c>
      <c r="D835" s="11" t="s">
        <v>23</v>
      </c>
      <c r="E835" s="11" t="s">
        <v>24</v>
      </c>
      <c r="F835" s="11" t="s">
        <v>2449</v>
      </c>
      <c r="G835" s="12" t="s">
        <v>2450</v>
      </c>
      <c r="H835" s="12" t="s">
        <v>2415</v>
      </c>
      <c r="I835" s="12" t="s">
        <v>2415</v>
      </c>
      <c r="J835" s="15"/>
      <c r="M835" s="15"/>
    </row>
    <row r="836" s="14" customFormat="true" ht="56.7" hidden="false" customHeight="true" outlineLevel="0" collapsed="false">
      <c r="A836" s="11" t="s">
        <v>888</v>
      </c>
      <c r="B836" s="12" t="n">
        <v>6060818447</v>
      </c>
      <c r="C836" s="12" t="s">
        <v>2451</v>
      </c>
      <c r="D836" s="11" t="s">
        <v>267</v>
      </c>
      <c r="E836" s="11" t="s">
        <v>2406</v>
      </c>
      <c r="F836" s="11" t="s">
        <v>2452</v>
      </c>
      <c r="G836" s="12" t="s">
        <v>607</v>
      </c>
      <c r="H836" s="12" t="s">
        <v>607</v>
      </c>
      <c r="I836" s="12" t="s">
        <v>607</v>
      </c>
      <c r="J836" s="15"/>
      <c r="M836" s="15"/>
    </row>
    <row r="837" s="14" customFormat="true" ht="56.7" hidden="false" customHeight="true" outlineLevel="0" collapsed="false">
      <c r="A837" s="11" t="s">
        <v>768</v>
      </c>
      <c r="B837" s="12" t="n">
        <v>5490060441</v>
      </c>
      <c r="C837" s="12" t="s">
        <v>2453</v>
      </c>
      <c r="D837" s="11" t="s">
        <v>267</v>
      </c>
      <c r="E837" s="11" t="s">
        <v>2406</v>
      </c>
      <c r="F837" s="11" t="s">
        <v>2454</v>
      </c>
      <c r="G837" s="12" t="s">
        <v>607</v>
      </c>
      <c r="H837" s="12" t="s">
        <v>607</v>
      </c>
      <c r="I837" s="12" t="s">
        <v>607</v>
      </c>
      <c r="J837" s="15"/>
      <c r="M837" s="15"/>
    </row>
    <row r="838" s="14" customFormat="true" ht="56.7" hidden="false" customHeight="true" outlineLevel="0" collapsed="false">
      <c r="A838" s="11" t="s">
        <v>198</v>
      </c>
      <c r="B838" s="12" t="n">
        <v>8059661000102</v>
      </c>
      <c r="C838" s="12" t="s">
        <v>2455</v>
      </c>
      <c r="D838" s="11" t="s">
        <v>23</v>
      </c>
      <c r="E838" s="11" t="s">
        <v>24</v>
      </c>
      <c r="F838" s="11" t="s">
        <v>2456</v>
      </c>
      <c r="G838" s="12" t="s">
        <v>2457</v>
      </c>
      <c r="H838" s="12" t="s">
        <v>2415</v>
      </c>
      <c r="I838" s="12" t="s">
        <v>2415</v>
      </c>
      <c r="J838" s="15"/>
      <c r="M838" s="15"/>
    </row>
    <row r="839" s="14" customFormat="true" ht="56.7" hidden="false" customHeight="true" outlineLevel="0" collapsed="false">
      <c r="A839" s="11" t="s">
        <v>357</v>
      </c>
      <c r="B839" s="12" t="n">
        <v>87045265468</v>
      </c>
      <c r="C839" s="12" t="s">
        <v>2458</v>
      </c>
      <c r="D839" s="11" t="s">
        <v>267</v>
      </c>
      <c r="E839" s="11" t="s">
        <v>2406</v>
      </c>
      <c r="F839" s="11" t="s">
        <v>2459</v>
      </c>
      <c r="G839" s="12" t="s">
        <v>2057</v>
      </c>
      <c r="H839" s="12" t="s">
        <v>2057</v>
      </c>
      <c r="I839" s="12" t="s">
        <v>2057</v>
      </c>
      <c r="J839" s="22"/>
      <c r="M839" s="15"/>
    </row>
    <row r="840" s="14" customFormat="true" ht="56.7" hidden="false" customHeight="true" outlineLevel="0" collapsed="false">
      <c r="A840" s="11" t="s">
        <v>774</v>
      </c>
      <c r="B840" s="12" t="n">
        <v>54049512491</v>
      </c>
      <c r="C840" s="12" t="s">
        <v>2460</v>
      </c>
      <c r="D840" s="11" t="s">
        <v>267</v>
      </c>
      <c r="E840" s="11" t="s">
        <v>2406</v>
      </c>
      <c r="F840" s="11" t="s">
        <v>2461</v>
      </c>
      <c r="G840" s="12" t="s">
        <v>295</v>
      </c>
      <c r="H840" s="12" t="s">
        <v>295</v>
      </c>
      <c r="I840" s="12" t="s">
        <v>295</v>
      </c>
      <c r="J840" s="15"/>
      <c r="M840" s="15"/>
    </row>
    <row r="841" s="14" customFormat="true" ht="56.7" hidden="false" customHeight="true" outlineLevel="0" collapsed="false">
      <c r="A841" s="11" t="s">
        <v>362</v>
      </c>
      <c r="B841" s="12" t="n">
        <v>3796274420</v>
      </c>
      <c r="C841" s="12" t="s">
        <v>2462</v>
      </c>
      <c r="D841" s="11" t="s">
        <v>267</v>
      </c>
      <c r="E841" s="11" t="s">
        <v>2406</v>
      </c>
      <c r="F841" s="11" t="s">
        <v>2463</v>
      </c>
      <c r="G841" s="12" t="s">
        <v>361</v>
      </c>
      <c r="H841" s="12" t="s">
        <v>361</v>
      </c>
      <c r="I841" s="12" t="s">
        <v>361</v>
      </c>
      <c r="J841" s="15"/>
      <c r="M841" s="15"/>
    </row>
    <row r="842" s="14" customFormat="true" ht="56.7" hidden="false" customHeight="true" outlineLevel="0" collapsed="false">
      <c r="A842" s="11" t="s">
        <v>382</v>
      </c>
      <c r="B842" s="12" t="n">
        <v>912958405</v>
      </c>
      <c r="C842" s="12" t="s">
        <v>2464</v>
      </c>
      <c r="D842" s="11" t="s">
        <v>267</v>
      </c>
      <c r="E842" s="11" t="s">
        <v>2406</v>
      </c>
      <c r="F842" s="11" t="s">
        <v>2465</v>
      </c>
      <c r="G842" s="12" t="s">
        <v>2057</v>
      </c>
      <c r="H842" s="12" t="s">
        <v>2057</v>
      </c>
      <c r="I842" s="12" t="s">
        <v>2057</v>
      </c>
      <c r="J842" s="15"/>
      <c r="M842" s="15"/>
    </row>
    <row r="843" s="14" customFormat="true" ht="56.7" hidden="false" customHeight="true" outlineLevel="0" collapsed="false">
      <c r="A843" s="11" t="s">
        <v>366</v>
      </c>
      <c r="B843" s="12" t="n">
        <v>72430591472</v>
      </c>
      <c r="C843" s="12" t="s">
        <v>2466</v>
      </c>
      <c r="D843" s="11" t="s">
        <v>267</v>
      </c>
      <c r="E843" s="11" t="s">
        <v>2406</v>
      </c>
      <c r="F843" s="11" t="s">
        <v>2467</v>
      </c>
      <c r="G843" s="12" t="s">
        <v>2057</v>
      </c>
      <c r="H843" s="12" t="s">
        <v>2057</v>
      </c>
      <c r="I843" s="12" t="s">
        <v>2057</v>
      </c>
      <c r="J843" s="15"/>
      <c r="M843" s="15"/>
    </row>
    <row r="844" s="14" customFormat="true" ht="56.7" hidden="false" customHeight="true" outlineLevel="0" collapsed="false">
      <c r="A844" s="11" t="s">
        <v>370</v>
      </c>
      <c r="B844" s="12" t="n">
        <v>5744370455</v>
      </c>
      <c r="C844" s="12" t="s">
        <v>2468</v>
      </c>
      <c r="D844" s="11" t="s">
        <v>267</v>
      </c>
      <c r="E844" s="11" t="s">
        <v>2406</v>
      </c>
      <c r="F844" s="11" t="s">
        <v>2469</v>
      </c>
      <c r="G844" s="12" t="s">
        <v>361</v>
      </c>
      <c r="H844" s="12" t="s">
        <v>361</v>
      </c>
      <c r="I844" s="12" t="s">
        <v>361</v>
      </c>
      <c r="J844" s="15"/>
      <c r="M844" s="15"/>
    </row>
    <row r="845" s="14" customFormat="true" ht="56.7" hidden="false" customHeight="true" outlineLevel="0" collapsed="false">
      <c r="A845" s="11" t="s">
        <v>832</v>
      </c>
      <c r="B845" s="12" t="n">
        <v>3486920480</v>
      </c>
      <c r="C845" s="12" t="s">
        <v>2470</v>
      </c>
      <c r="D845" s="11" t="s">
        <v>267</v>
      </c>
      <c r="E845" s="11" t="s">
        <v>2406</v>
      </c>
      <c r="F845" s="11" t="s">
        <v>2471</v>
      </c>
      <c r="G845" s="12" t="s">
        <v>2057</v>
      </c>
      <c r="H845" s="12" t="s">
        <v>2057</v>
      </c>
      <c r="I845" s="12" t="s">
        <v>2057</v>
      </c>
      <c r="J845" s="15"/>
      <c r="M845" s="15"/>
    </row>
    <row r="846" s="14" customFormat="true" ht="56.7" hidden="false" customHeight="true" outlineLevel="0" collapsed="false">
      <c r="A846" s="11" t="s">
        <v>378</v>
      </c>
      <c r="B846" s="12" t="n">
        <v>5631918480</v>
      </c>
      <c r="C846" s="12" t="s">
        <v>2472</v>
      </c>
      <c r="D846" s="11" t="s">
        <v>267</v>
      </c>
      <c r="E846" s="11" t="s">
        <v>2406</v>
      </c>
      <c r="F846" s="11" t="s">
        <v>2473</v>
      </c>
      <c r="G846" s="12" t="s">
        <v>2057</v>
      </c>
      <c r="H846" s="12" t="s">
        <v>2057</v>
      </c>
      <c r="I846" s="12" t="s">
        <v>2057</v>
      </c>
      <c r="J846" s="15"/>
      <c r="M846" s="15"/>
    </row>
    <row r="847" s="14" customFormat="true" ht="56.7" hidden="false" customHeight="true" outlineLevel="0" collapsed="false">
      <c r="A847" s="11" t="s">
        <v>386</v>
      </c>
      <c r="B847" s="12" t="n">
        <v>2149631440</v>
      </c>
      <c r="C847" s="12" t="s">
        <v>2474</v>
      </c>
      <c r="D847" s="11" t="s">
        <v>267</v>
      </c>
      <c r="E847" s="11" t="s">
        <v>2406</v>
      </c>
      <c r="F847" s="11" t="s">
        <v>2475</v>
      </c>
      <c r="G847" s="12" t="s">
        <v>361</v>
      </c>
      <c r="H847" s="12" t="s">
        <v>361</v>
      </c>
      <c r="I847" s="12" t="s">
        <v>361</v>
      </c>
      <c r="J847" s="15"/>
      <c r="M847" s="15"/>
    </row>
    <row r="848" s="14" customFormat="true" ht="56.7" hidden="false" customHeight="true" outlineLevel="0" collapsed="false">
      <c r="A848" s="11" t="s">
        <v>546</v>
      </c>
      <c r="B848" s="12" t="n">
        <v>6199369408</v>
      </c>
      <c r="C848" s="12" t="s">
        <v>2476</v>
      </c>
      <c r="D848" s="11" t="s">
        <v>267</v>
      </c>
      <c r="E848" s="11" t="s">
        <v>2406</v>
      </c>
      <c r="F848" s="11" t="s">
        <v>2477</v>
      </c>
      <c r="G848" s="12" t="s">
        <v>361</v>
      </c>
      <c r="H848" s="12" t="s">
        <v>361</v>
      </c>
      <c r="I848" s="12" t="s">
        <v>361</v>
      </c>
      <c r="J848" s="15"/>
      <c r="M848" s="15"/>
    </row>
    <row r="849" s="14" customFormat="true" ht="56.7" hidden="false" customHeight="true" outlineLevel="0" collapsed="false">
      <c r="A849" s="11" t="s">
        <v>556</v>
      </c>
      <c r="B849" s="12" t="n">
        <v>4994170460</v>
      </c>
      <c r="C849" s="12" t="s">
        <v>2478</v>
      </c>
      <c r="D849" s="11" t="s">
        <v>267</v>
      </c>
      <c r="E849" s="11" t="s">
        <v>2406</v>
      </c>
      <c r="F849" s="11" t="s">
        <v>2479</v>
      </c>
      <c r="G849" s="12" t="s">
        <v>295</v>
      </c>
      <c r="H849" s="12" t="s">
        <v>295</v>
      </c>
      <c r="I849" s="12" t="s">
        <v>295</v>
      </c>
      <c r="J849" s="15"/>
      <c r="M849" s="15"/>
    </row>
    <row r="850" s="14" customFormat="true" ht="56.7" hidden="false" customHeight="true" outlineLevel="0" collapsed="false">
      <c r="A850" s="11" t="s">
        <v>394</v>
      </c>
      <c r="B850" s="12" t="n">
        <v>5295118436</v>
      </c>
      <c r="C850" s="12" t="s">
        <v>2480</v>
      </c>
      <c r="D850" s="11" t="s">
        <v>267</v>
      </c>
      <c r="E850" s="11" t="s">
        <v>2406</v>
      </c>
      <c r="F850" s="11" t="s">
        <v>2481</v>
      </c>
      <c r="G850" s="12" t="s">
        <v>398</v>
      </c>
      <c r="H850" s="12" t="s">
        <v>398</v>
      </c>
      <c r="I850" s="12" t="s">
        <v>398</v>
      </c>
      <c r="J850" s="15"/>
      <c r="M850" s="15"/>
    </row>
    <row r="851" s="14" customFormat="true" ht="56.7" hidden="false" customHeight="true" outlineLevel="0" collapsed="false">
      <c r="A851" s="11" t="s">
        <v>403</v>
      </c>
      <c r="B851" s="12" t="n">
        <v>7034919623</v>
      </c>
      <c r="C851" s="12" t="s">
        <v>2482</v>
      </c>
      <c r="D851" s="11" t="s">
        <v>267</v>
      </c>
      <c r="E851" s="11" t="s">
        <v>2406</v>
      </c>
      <c r="F851" s="11" t="s">
        <v>2483</v>
      </c>
      <c r="G851" s="12" t="s">
        <v>784</v>
      </c>
      <c r="H851" s="12" t="s">
        <v>784</v>
      </c>
      <c r="I851" s="12" t="s">
        <v>784</v>
      </c>
      <c r="J851" s="15"/>
      <c r="M851" s="15"/>
    </row>
    <row r="852" s="14" customFormat="true" ht="56.7" hidden="false" customHeight="true" outlineLevel="0" collapsed="false">
      <c r="A852" s="11" t="s">
        <v>411</v>
      </c>
      <c r="B852" s="12" t="n">
        <v>80984410406</v>
      </c>
      <c r="C852" s="12" t="s">
        <v>2484</v>
      </c>
      <c r="D852" s="11" t="s">
        <v>267</v>
      </c>
      <c r="E852" s="11" t="s">
        <v>2406</v>
      </c>
      <c r="F852" s="11" t="s">
        <v>2485</v>
      </c>
      <c r="G852" s="12" t="s">
        <v>2057</v>
      </c>
      <c r="H852" s="12" t="s">
        <v>2057</v>
      </c>
      <c r="I852" s="12" t="s">
        <v>2057</v>
      </c>
      <c r="J852" s="15"/>
      <c r="M852" s="15"/>
    </row>
    <row r="853" s="14" customFormat="true" ht="56.7" hidden="false" customHeight="true" outlineLevel="0" collapsed="false">
      <c r="A853" s="11" t="s">
        <v>608</v>
      </c>
      <c r="B853" s="12" t="n">
        <v>83926445572</v>
      </c>
      <c r="C853" s="12" t="s">
        <v>2486</v>
      </c>
      <c r="D853" s="11" t="s">
        <v>267</v>
      </c>
      <c r="E853" s="11" t="s">
        <v>2406</v>
      </c>
      <c r="F853" s="11" t="s">
        <v>2487</v>
      </c>
      <c r="G853" s="12" t="s">
        <v>703</v>
      </c>
      <c r="H853" s="12" t="s">
        <v>703</v>
      </c>
      <c r="I853" s="12" t="s">
        <v>703</v>
      </c>
      <c r="J853" s="15"/>
      <c r="M853" s="15"/>
    </row>
    <row r="854" s="14" customFormat="true" ht="56.7" hidden="false" customHeight="true" outlineLevel="0" collapsed="false">
      <c r="A854" s="11" t="s">
        <v>1936</v>
      </c>
      <c r="B854" s="12" t="n">
        <v>40617785791</v>
      </c>
      <c r="C854" s="12" t="s">
        <v>2488</v>
      </c>
      <c r="D854" s="11" t="s">
        <v>267</v>
      </c>
      <c r="E854" s="11" t="s">
        <v>2406</v>
      </c>
      <c r="F854" s="11" t="s">
        <v>2489</v>
      </c>
      <c r="G854" s="12" t="s">
        <v>499</v>
      </c>
      <c r="H854" s="12" t="s">
        <v>499</v>
      </c>
      <c r="I854" s="12" t="s">
        <v>499</v>
      </c>
      <c r="J854" s="15"/>
      <c r="M854" s="15"/>
    </row>
    <row r="855" s="14" customFormat="true" ht="56.7" hidden="false" customHeight="true" outlineLevel="0" collapsed="false">
      <c r="A855" s="11" t="s">
        <v>473</v>
      </c>
      <c r="B855" s="12" t="n">
        <v>3875613406</v>
      </c>
      <c r="C855" s="12" t="s">
        <v>2490</v>
      </c>
      <c r="D855" s="11" t="s">
        <v>267</v>
      </c>
      <c r="E855" s="11" t="s">
        <v>2406</v>
      </c>
      <c r="F855" s="11" t="s">
        <v>2491</v>
      </c>
      <c r="G855" s="12" t="s">
        <v>316</v>
      </c>
      <c r="H855" s="12" t="s">
        <v>316</v>
      </c>
      <c r="I855" s="12" t="s">
        <v>316</v>
      </c>
      <c r="J855" s="15"/>
      <c r="M855" s="15"/>
    </row>
    <row r="856" s="14" customFormat="true" ht="56.7" hidden="false" customHeight="true" outlineLevel="0" collapsed="false">
      <c r="A856" s="11" t="s">
        <v>2492</v>
      </c>
      <c r="B856" s="12" t="n">
        <v>13353495000184</v>
      </c>
      <c r="C856" s="12" t="s">
        <v>2493</v>
      </c>
      <c r="D856" s="11" t="s">
        <v>23</v>
      </c>
      <c r="E856" s="11" t="s">
        <v>30</v>
      </c>
      <c r="F856" s="11" t="s">
        <v>2494</v>
      </c>
      <c r="G856" s="12" t="s">
        <v>2495</v>
      </c>
      <c r="H856" s="12" t="s">
        <v>2415</v>
      </c>
      <c r="I856" s="12" t="s">
        <v>2415</v>
      </c>
      <c r="J856" s="15"/>
      <c r="M856" s="15"/>
    </row>
    <row r="857" s="14" customFormat="true" ht="56.7" hidden="false" customHeight="true" outlineLevel="0" collapsed="false">
      <c r="A857" s="11" t="s">
        <v>2496</v>
      </c>
      <c r="B857" s="12" t="n">
        <v>18088366852</v>
      </c>
      <c r="C857" s="12" t="s">
        <v>2497</v>
      </c>
      <c r="D857" s="11" t="s">
        <v>267</v>
      </c>
      <c r="E857" s="11" t="s">
        <v>2406</v>
      </c>
      <c r="F857" s="11" t="s">
        <v>2498</v>
      </c>
      <c r="G857" s="12" t="s">
        <v>285</v>
      </c>
      <c r="H857" s="12" t="s">
        <v>285</v>
      </c>
      <c r="I857" s="12" t="s">
        <v>285</v>
      </c>
      <c r="J857" s="15"/>
      <c r="M857" s="15"/>
    </row>
    <row r="858" s="14" customFormat="true" ht="56.7" hidden="false" customHeight="true" outlineLevel="0" collapsed="false">
      <c r="A858" s="11" t="s">
        <v>1050</v>
      </c>
      <c r="B858" s="12" t="n">
        <v>41106555449</v>
      </c>
      <c r="C858" s="12" t="s">
        <v>2499</v>
      </c>
      <c r="D858" s="11" t="s">
        <v>267</v>
      </c>
      <c r="E858" s="11" t="s">
        <v>2406</v>
      </c>
      <c r="F858" s="11" t="s">
        <v>2500</v>
      </c>
      <c r="G858" s="12" t="s">
        <v>885</v>
      </c>
      <c r="H858" s="12" t="s">
        <v>885</v>
      </c>
      <c r="I858" s="12" t="s">
        <v>885</v>
      </c>
      <c r="J858" s="15"/>
      <c r="M858" s="15"/>
    </row>
    <row r="859" s="14" customFormat="true" ht="56.7" hidden="false" customHeight="true" outlineLevel="0" collapsed="false">
      <c r="A859" s="11" t="s">
        <v>511</v>
      </c>
      <c r="B859" s="12" t="n">
        <v>780583418</v>
      </c>
      <c r="C859" s="12" t="s">
        <v>2501</v>
      </c>
      <c r="D859" s="11" t="s">
        <v>267</v>
      </c>
      <c r="E859" s="11" t="s">
        <v>2406</v>
      </c>
      <c r="F859" s="11" t="s">
        <v>2502</v>
      </c>
      <c r="G859" s="12" t="s">
        <v>1351</v>
      </c>
      <c r="H859" s="12" t="s">
        <v>1351</v>
      </c>
      <c r="I859" s="12" t="s">
        <v>1351</v>
      </c>
      <c r="J859" s="15"/>
      <c r="M859" s="15"/>
    </row>
    <row r="860" s="14" customFormat="true" ht="56.7" hidden="false" customHeight="true" outlineLevel="0" collapsed="false">
      <c r="A860" s="11" t="s">
        <v>2359</v>
      </c>
      <c r="B860" s="12" t="n">
        <v>6024398417</v>
      </c>
      <c r="C860" s="12" t="s">
        <v>2503</v>
      </c>
      <c r="D860" s="11" t="s">
        <v>267</v>
      </c>
      <c r="E860" s="11" t="s">
        <v>2406</v>
      </c>
      <c r="F860" s="11" t="s">
        <v>2504</v>
      </c>
      <c r="G860" s="12" t="s">
        <v>1081</v>
      </c>
      <c r="H860" s="12" t="s">
        <v>1081</v>
      </c>
      <c r="I860" s="12" t="s">
        <v>1081</v>
      </c>
      <c r="J860" s="15"/>
      <c r="M860" s="15"/>
    </row>
    <row r="861" s="14" customFormat="true" ht="56.7" hidden="false" customHeight="true" outlineLevel="0" collapsed="false">
      <c r="A861" s="11" t="s">
        <v>504</v>
      </c>
      <c r="B861" s="12" t="n">
        <v>87312280897</v>
      </c>
      <c r="C861" s="12" t="s">
        <v>2505</v>
      </c>
      <c r="D861" s="11" t="s">
        <v>267</v>
      </c>
      <c r="E861" s="11" t="s">
        <v>2406</v>
      </c>
      <c r="F861" s="11" t="s">
        <v>2506</v>
      </c>
      <c r="G861" s="12" t="s">
        <v>2394</v>
      </c>
      <c r="H861" s="12" t="s">
        <v>2394</v>
      </c>
      <c r="I861" s="12" t="s">
        <v>2394</v>
      </c>
      <c r="J861" s="15"/>
      <c r="M861" s="15"/>
    </row>
    <row r="862" s="14" customFormat="true" ht="56.7" hidden="false" customHeight="true" outlineLevel="0" collapsed="false">
      <c r="A862" s="11" t="s">
        <v>490</v>
      </c>
      <c r="B862" s="12" t="n">
        <v>4525868449</v>
      </c>
      <c r="C862" s="12" t="s">
        <v>2507</v>
      </c>
      <c r="D862" s="11" t="s">
        <v>267</v>
      </c>
      <c r="E862" s="11" t="s">
        <v>2406</v>
      </c>
      <c r="F862" s="11" t="s">
        <v>2508</v>
      </c>
      <c r="G862" s="12" t="s">
        <v>2509</v>
      </c>
      <c r="H862" s="12" t="s">
        <v>2509</v>
      </c>
      <c r="I862" s="12" t="s">
        <v>2509</v>
      </c>
      <c r="J862" s="15"/>
      <c r="M862" s="15"/>
    </row>
    <row r="863" s="14" customFormat="true" ht="56.7" hidden="false" customHeight="true" outlineLevel="0" collapsed="false">
      <c r="A863" s="11" t="s">
        <v>511</v>
      </c>
      <c r="B863" s="12" t="n">
        <v>780583418</v>
      </c>
      <c r="C863" s="12" t="s">
        <v>2510</v>
      </c>
      <c r="D863" s="11" t="s">
        <v>267</v>
      </c>
      <c r="E863" s="11" t="s">
        <v>2406</v>
      </c>
      <c r="F863" s="11" t="s">
        <v>2511</v>
      </c>
      <c r="G863" s="12" t="s">
        <v>807</v>
      </c>
      <c r="H863" s="12" t="s">
        <v>807</v>
      </c>
      <c r="I863" s="12" t="s">
        <v>807</v>
      </c>
      <c r="J863" s="15"/>
      <c r="M863" s="15"/>
    </row>
    <row r="864" s="14" customFormat="true" ht="56.7" hidden="false" customHeight="true" outlineLevel="0" collapsed="false">
      <c r="A864" s="11" t="s">
        <v>500</v>
      </c>
      <c r="B864" s="12" t="n">
        <v>89397347420</v>
      </c>
      <c r="C864" s="12" t="s">
        <v>2512</v>
      </c>
      <c r="D864" s="11" t="s">
        <v>267</v>
      </c>
      <c r="E864" s="11" t="s">
        <v>2406</v>
      </c>
      <c r="F864" s="11" t="s">
        <v>2513</v>
      </c>
      <c r="G864" s="12" t="s">
        <v>1460</v>
      </c>
      <c r="H864" s="12" t="s">
        <v>1460</v>
      </c>
      <c r="I864" s="12" t="s">
        <v>1460</v>
      </c>
      <c r="J864" s="15"/>
      <c r="M864" s="15"/>
    </row>
    <row r="865" s="14" customFormat="true" ht="56.7" hidden="false" customHeight="true" outlineLevel="0" collapsed="false">
      <c r="A865" s="11" t="s">
        <v>1817</v>
      </c>
      <c r="B865" s="12" t="n">
        <v>1027015476</v>
      </c>
      <c r="C865" s="12" t="s">
        <v>2514</v>
      </c>
      <c r="D865" s="11" t="s">
        <v>267</v>
      </c>
      <c r="E865" s="11" t="s">
        <v>2406</v>
      </c>
      <c r="F865" s="11" t="s">
        <v>2515</v>
      </c>
      <c r="G865" s="12" t="s">
        <v>607</v>
      </c>
      <c r="H865" s="12" t="s">
        <v>607</v>
      </c>
      <c r="I865" s="12" t="s">
        <v>607</v>
      </c>
      <c r="J865" s="15"/>
      <c r="M865" s="15"/>
    </row>
    <row r="866" s="14" customFormat="true" ht="56.7" hidden="false" customHeight="true" outlineLevel="0" collapsed="false">
      <c r="A866" s="11" t="s">
        <v>1160</v>
      </c>
      <c r="B866" s="12" t="n">
        <v>2921751402</v>
      </c>
      <c r="C866" s="12" t="s">
        <v>2516</v>
      </c>
      <c r="D866" s="11" t="s">
        <v>267</v>
      </c>
      <c r="E866" s="11" t="s">
        <v>2406</v>
      </c>
      <c r="F866" s="11" t="s">
        <v>2517</v>
      </c>
      <c r="G866" s="12" t="s">
        <v>274</v>
      </c>
      <c r="H866" s="12" t="s">
        <v>274</v>
      </c>
      <c r="I866" s="12" t="s">
        <v>274</v>
      </c>
      <c r="J866" s="15"/>
      <c r="M866" s="15"/>
    </row>
    <row r="867" s="14" customFormat="true" ht="56.7" hidden="false" customHeight="true" outlineLevel="0" collapsed="false">
      <c r="A867" s="11" t="s">
        <v>717</v>
      </c>
      <c r="B867" s="12" t="n">
        <v>60047216620</v>
      </c>
      <c r="C867" s="12" t="s">
        <v>2518</v>
      </c>
      <c r="D867" s="11" t="s">
        <v>267</v>
      </c>
      <c r="E867" s="11" t="s">
        <v>2406</v>
      </c>
      <c r="F867" s="11" t="s">
        <v>2519</v>
      </c>
      <c r="G867" s="12" t="s">
        <v>1537</v>
      </c>
      <c r="H867" s="12" t="s">
        <v>1537</v>
      </c>
      <c r="I867" s="12" t="s">
        <v>1537</v>
      </c>
      <c r="J867" s="15"/>
      <c r="M867" s="15"/>
    </row>
    <row r="868" s="14" customFormat="true" ht="56.7" hidden="false" customHeight="true" outlineLevel="0" collapsed="false">
      <c r="A868" s="11" t="s">
        <v>300</v>
      </c>
      <c r="B868" s="12" t="n">
        <v>5354894476</v>
      </c>
      <c r="C868" s="12" t="s">
        <v>2520</v>
      </c>
      <c r="D868" s="11" t="s">
        <v>267</v>
      </c>
      <c r="E868" s="11" t="s">
        <v>2406</v>
      </c>
      <c r="F868" s="11" t="s">
        <v>2521</v>
      </c>
      <c r="G868" s="12" t="s">
        <v>295</v>
      </c>
      <c r="H868" s="12" t="s">
        <v>295</v>
      </c>
      <c r="I868" s="12" t="s">
        <v>295</v>
      </c>
      <c r="J868" s="15"/>
      <c r="M868" s="15"/>
    </row>
    <row r="869" s="14" customFormat="true" ht="56.7" hidden="false" customHeight="true" outlineLevel="0" collapsed="false">
      <c r="A869" s="11" t="s">
        <v>304</v>
      </c>
      <c r="B869" s="12" t="n">
        <v>81946910872</v>
      </c>
      <c r="C869" s="12" t="s">
        <v>2522</v>
      </c>
      <c r="D869" s="11" t="s">
        <v>267</v>
      </c>
      <c r="E869" s="11" t="s">
        <v>2406</v>
      </c>
      <c r="F869" s="11" t="s">
        <v>2523</v>
      </c>
      <c r="G869" s="12" t="s">
        <v>295</v>
      </c>
      <c r="H869" s="12" t="s">
        <v>295</v>
      </c>
      <c r="I869" s="12" t="s">
        <v>295</v>
      </c>
      <c r="J869" s="15"/>
      <c r="M869" s="15"/>
    </row>
    <row r="870" s="14" customFormat="true" ht="56.7" hidden="false" customHeight="true" outlineLevel="0" collapsed="false">
      <c r="A870" s="11" t="s">
        <v>2524</v>
      </c>
      <c r="B870" s="12" t="n">
        <v>47280867472</v>
      </c>
      <c r="C870" s="12" t="s">
        <v>2525</v>
      </c>
      <c r="D870" s="11" t="s">
        <v>267</v>
      </c>
      <c r="E870" s="11" t="s">
        <v>2406</v>
      </c>
      <c r="F870" s="11" t="s">
        <v>2526</v>
      </c>
      <c r="G870" s="12" t="s">
        <v>1155</v>
      </c>
      <c r="H870" s="12" t="s">
        <v>1155</v>
      </c>
      <c r="I870" s="12" t="s">
        <v>1155</v>
      </c>
      <c r="J870" s="15"/>
      <c r="M870" s="15"/>
    </row>
    <row r="871" s="14" customFormat="true" ht="56.7" hidden="false" customHeight="true" outlineLevel="0" collapsed="false">
      <c r="A871" s="11" t="s">
        <v>570</v>
      </c>
      <c r="B871" s="12" t="n">
        <v>72503017487</v>
      </c>
      <c r="C871" s="12" t="s">
        <v>2527</v>
      </c>
      <c r="D871" s="11" t="s">
        <v>267</v>
      </c>
      <c r="E871" s="11" t="s">
        <v>2406</v>
      </c>
      <c r="F871" s="11" t="s">
        <v>2528</v>
      </c>
      <c r="G871" s="12" t="s">
        <v>574</v>
      </c>
      <c r="H871" s="12" t="s">
        <v>574</v>
      </c>
      <c r="I871" s="12" t="s">
        <v>574</v>
      </c>
      <c r="J871" s="15"/>
      <c r="M871" s="15"/>
    </row>
    <row r="872" s="14" customFormat="true" ht="56.7" hidden="false" customHeight="true" outlineLevel="0" collapsed="false">
      <c r="A872" s="11" t="s">
        <v>1936</v>
      </c>
      <c r="B872" s="12" t="n">
        <v>40617785791</v>
      </c>
      <c r="C872" s="12" t="s">
        <v>2529</v>
      </c>
      <c r="D872" s="11" t="s">
        <v>267</v>
      </c>
      <c r="E872" s="11" t="s">
        <v>2406</v>
      </c>
      <c r="F872" s="11" t="s">
        <v>2530</v>
      </c>
      <c r="G872" s="12" t="s">
        <v>672</v>
      </c>
      <c r="H872" s="12" t="s">
        <v>672</v>
      </c>
      <c r="I872" s="12" t="s">
        <v>672</v>
      </c>
      <c r="J872" s="15"/>
      <c r="M872" s="15"/>
    </row>
    <row r="873" s="14" customFormat="true" ht="56.7" hidden="false" customHeight="true" outlineLevel="0" collapsed="false">
      <c r="A873" s="11" t="s">
        <v>592</v>
      </c>
      <c r="B873" s="12" t="n">
        <v>1940373476</v>
      </c>
      <c r="C873" s="12" t="s">
        <v>2531</v>
      </c>
      <c r="D873" s="11" t="s">
        <v>267</v>
      </c>
      <c r="E873" s="11" t="s">
        <v>2406</v>
      </c>
      <c r="F873" s="11" t="s">
        <v>2532</v>
      </c>
      <c r="G873" s="12" t="s">
        <v>596</v>
      </c>
      <c r="H873" s="12" t="s">
        <v>596</v>
      </c>
      <c r="I873" s="12" t="s">
        <v>596</v>
      </c>
      <c r="J873" s="15"/>
      <c r="M873" s="15"/>
    </row>
    <row r="874" s="14" customFormat="true" ht="56.7" hidden="false" customHeight="true" outlineLevel="0" collapsed="false">
      <c r="A874" s="11" t="s">
        <v>959</v>
      </c>
      <c r="B874" s="12" t="n">
        <v>5962319460</v>
      </c>
      <c r="C874" s="12" t="s">
        <v>2533</v>
      </c>
      <c r="D874" s="11" t="s">
        <v>267</v>
      </c>
      <c r="E874" s="11" t="s">
        <v>2406</v>
      </c>
      <c r="F874" s="11" t="s">
        <v>2534</v>
      </c>
      <c r="G874" s="12" t="s">
        <v>596</v>
      </c>
      <c r="H874" s="12" t="s">
        <v>596</v>
      </c>
      <c r="I874" s="12" t="s">
        <v>596</v>
      </c>
      <c r="J874" s="15"/>
      <c r="M874" s="15"/>
    </row>
    <row r="875" s="14" customFormat="true" ht="56.7" hidden="false" customHeight="true" outlineLevel="0" collapsed="false">
      <c r="A875" s="11" t="s">
        <v>963</v>
      </c>
      <c r="B875" s="12" t="n">
        <v>2572614510</v>
      </c>
      <c r="C875" s="12" t="s">
        <v>2535</v>
      </c>
      <c r="D875" s="11" t="s">
        <v>267</v>
      </c>
      <c r="E875" s="11" t="s">
        <v>2406</v>
      </c>
      <c r="F875" s="11" t="s">
        <v>2536</v>
      </c>
      <c r="G875" s="12" t="s">
        <v>596</v>
      </c>
      <c r="H875" s="12" t="s">
        <v>596</v>
      </c>
      <c r="I875" s="12" t="s">
        <v>596</v>
      </c>
      <c r="J875" s="15"/>
      <c r="M875" s="15"/>
    </row>
    <row r="876" s="14" customFormat="true" ht="56.7" hidden="false" customHeight="true" outlineLevel="0" collapsed="false">
      <c r="A876" s="11" t="s">
        <v>815</v>
      </c>
      <c r="B876" s="12" t="n">
        <v>1082751405</v>
      </c>
      <c r="C876" s="12" t="s">
        <v>2537</v>
      </c>
      <c r="D876" s="11" t="s">
        <v>267</v>
      </c>
      <c r="E876" s="11" t="s">
        <v>2406</v>
      </c>
      <c r="F876" s="11" t="s">
        <v>2538</v>
      </c>
      <c r="G876" s="12" t="s">
        <v>361</v>
      </c>
      <c r="H876" s="12" t="s">
        <v>361</v>
      </c>
      <c r="I876" s="12" t="s">
        <v>361</v>
      </c>
      <c r="J876" s="15"/>
      <c r="M876" s="15"/>
    </row>
    <row r="877" s="14" customFormat="true" ht="56.7" hidden="false" customHeight="true" outlineLevel="0" collapsed="false">
      <c r="A877" s="11" t="s">
        <v>357</v>
      </c>
      <c r="B877" s="12" t="n">
        <v>87045265468</v>
      </c>
      <c r="C877" s="12" t="s">
        <v>2539</v>
      </c>
      <c r="D877" s="11" t="s">
        <v>267</v>
      </c>
      <c r="E877" s="11" t="s">
        <v>2406</v>
      </c>
      <c r="F877" s="11" t="s">
        <v>2540</v>
      </c>
      <c r="G877" s="12" t="s">
        <v>361</v>
      </c>
      <c r="H877" s="12" t="s">
        <v>361</v>
      </c>
      <c r="I877" s="12" t="s">
        <v>361</v>
      </c>
      <c r="J877" s="15"/>
      <c r="M877" s="15"/>
    </row>
    <row r="878" s="14" customFormat="true" ht="56.7" hidden="false" customHeight="true" outlineLevel="0" collapsed="false">
      <c r="A878" s="11" t="s">
        <v>362</v>
      </c>
      <c r="B878" s="12" t="n">
        <v>3796274420</v>
      </c>
      <c r="C878" s="12" t="s">
        <v>2541</v>
      </c>
      <c r="D878" s="11" t="s">
        <v>267</v>
      </c>
      <c r="E878" s="11" t="s">
        <v>2406</v>
      </c>
      <c r="F878" s="11" t="s">
        <v>2542</v>
      </c>
      <c r="G878" s="12" t="s">
        <v>361</v>
      </c>
      <c r="H878" s="12" t="s">
        <v>361</v>
      </c>
      <c r="I878" s="12" t="s">
        <v>361</v>
      </c>
      <c r="J878" s="15"/>
      <c r="M878" s="15"/>
    </row>
    <row r="879" s="14" customFormat="true" ht="56.7" hidden="false" customHeight="true" outlineLevel="0" collapsed="false">
      <c r="A879" s="11" t="s">
        <v>382</v>
      </c>
      <c r="B879" s="12" t="n">
        <v>912958405</v>
      </c>
      <c r="C879" s="12" t="s">
        <v>2543</v>
      </c>
      <c r="D879" s="11" t="s">
        <v>267</v>
      </c>
      <c r="E879" s="11" t="s">
        <v>2406</v>
      </c>
      <c r="F879" s="11" t="s">
        <v>2544</v>
      </c>
      <c r="G879" s="12" t="s">
        <v>361</v>
      </c>
      <c r="H879" s="12" t="s">
        <v>361</v>
      </c>
      <c r="I879" s="12" t="s">
        <v>361</v>
      </c>
      <c r="J879" s="15"/>
      <c r="M879" s="15"/>
    </row>
    <row r="880" s="14" customFormat="true" ht="56.7" hidden="false" customHeight="true" outlineLevel="0" collapsed="false">
      <c r="A880" s="11" t="s">
        <v>366</v>
      </c>
      <c r="B880" s="12" t="n">
        <v>72430591472</v>
      </c>
      <c r="C880" s="12" t="s">
        <v>2545</v>
      </c>
      <c r="D880" s="11" t="s">
        <v>267</v>
      </c>
      <c r="E880" s="11" t="s">
        <v>2406</v>
      </c>
      <c r="F880" s="11" t="s">
        <v>2546</v>
      </c>
      <c r="G880" s="12" t="s">
        <v>361</v>
      </c>
      <c r="H880" s="12" t="s">
        <v>361</v>
      </c>
      <c r="I880" s="12" t="s">
        <v>361</v>
      </c>
      <c r="J880" s="15"/>
      <c r="M880" s="15"/>
    </row>
    <row r="881" s="14" customFormat="true" ht="56.7" hidden="false" customHeight="true" outlineLevel="0" collapsed="false">
      <c r="A881" s="11" t="s">
        <v>370</v>
      </c>
      <c r="B881" s="12" t="n">
        <v>5744370455</v>
      </c>
      <c r="C881" s="12" t="s">
        <v>2547</v>
      </c>
      <c r="D881" s="11" t="s">
        <v>267</v>
      </c>
      <c r="E881" s="11" t="s">
        <v>2406</v>
      </c>
      <c r="F881" s="11" t="s">
        <v>2548</v>
      </c>
      <c r="G881" s="12" t="s">
        <v>361</v>
      </c>
      <c r="H881" s="12" t="s">
        <v>361</v>
      </c>
      <c r="I881" s="12" t="s">
        <v>361</v>
      </c>
      <c r="J881" s="15"/>
      <c r="M881" s="15"/>
    </row>
    <row r="882" s="14" customFormat="true" ht="56.7" hidden="false" customHeight="true" outlineLevel="0" collapsed="false">
      <c r="A882" s="11" t="s">
        <v>832</v>
      </c>
      <c r="B882" s="12" t="n">
        <v>3486920480</v>
      </c>
      <c r="C882" s="12" t="s">
        <v>2549</v>
      </c>
      <c r="D882" s="11" t="s">
        <v>267</v>
      </c>
      <c r="E882" s="11" t="s">
        <v>2406</v>
      </c>
      <c r="F882" s="11" t="s">
        <v>2550</v>
      </c>
      <c r="G882" s="12" t="s">
        <v>361</v>
      </c>
      <c r="H882" s="12" t="s">
        <v>361</v>
      </c>
      <c r="I882" s="12" t="s">
        <v>361</v>
      </c>
      <c r="J882" s="15"/>
      <c r="M882" s="15"/>
    </row>
    <row r="883" s="14" customFormat="true" ht="56.7" hidden="false" customHeight="true" outlineLevel="0" collapsed="false">
      <c r="A883" s="11" t="s">
        <v>378</v>
      </c>
      <c r="B883" s="12" t="n">
        <v>5631918480</v>
      </c>
      <c r="C883" s="12" t="s">
        <v>2551</v>
      </c>
      <c r="D883" s="11" t="s">
        <v>267</v>
      </c>
      <c r="E883" s="11" t="s">
        <v>2406</v>
      </c>
      <c r="F883" s="11" t="s">
        <v>2552</v>
      </c>
      <c r="G883" s="12" t="s">
        <v>361</v>
      </c>
      <c r="H883" s="12" t="s">
        <v>361</v>
      </c>
      <c r="I883" s="12" t="s">
        <v>361</v>
      </c>
      <c r="J883" s="15"/>
      <c r="M883" s="15"/>
    </row>
    <row r="884" s="14" customFormat="true" ht="56.7" hidden="false" customHeight="true" outlineLevel="0" collapsed="false">
      <c r="A884" s="11" t="s">
        <v>386</v>
      </c>
      <c r="B884" s="12" t="n">
        <v>2149631440</v>
      </c>
      <c r="C884" s="12" t="s">
        <v>2553</v>
      </c>
      <c r="D884" s="11" t="s">
        <v>267</v>
      </c>
      <c r="E884" s="11" t="s">
        <v>2406</v>
      </c>
      <c r="F884" s="11" t="s">
        <v>2554</v>
      </c>
      <c r="G884" s="12" t="s">
        <v>361</v>
      </c>
      <c r="H884" s="12" t="s">
        <v>361</v>
      </c>
      <c r="I884" s="12" t="s">
        <v>361</v>
      </c>
      <c r="J884" s="15"/>
      <c r="M884" s="15"/>
    </row>
    <row r="885" s="14" customFormat="true" ht="56.7" hidden="false" customHeight="true" outlineLevel="0" collapsed="false">
      <c r="A885" s="11" t="s">
        <v>546</v>
      </c>
      <c r="B885" s="12" t="n">
        <v>6199369408</v>
      </c>
      <c r="C885" s="12" t="s">
        <v>2555</v>
      </c>
      <c r="D885" s="11" t="s">
        <v>267</v>
      </c>
      <c r="E885" s="11" t="s">
        <v>2406</v>
      </c>
      <c r="F885" s="11" t="s">
        <v>2556</v>
      </c>
      <c r="G885" s="12" t="s">
        <v>361</v>
      </c>
      <c r="H885" s="12" t="s">
        <v>361</v>
      </c>
      <c r="I885" s="12" t="s">
        <v>361</v>
      </c>
      <c r="J885" s="15"/>
      <c r="M885" s="15"/>
    </row>
    <row r="886" s="14" customFormat="true" ht="56.7" hidden="false" customHeight="true" outlineLevel="0" collapsed="false">
      <c r="A886" s="11" t="s">
        <v>411</v>
      </c>
      <c r="B886" s="12" t="n">
        <v>80984410406</v>
      </c>
      <c r="C886" s="12" t="s">
        <v>2557</v>
      </c>
      <c r="D886" s="11" t="s">
        <v>267</v>
      </c>
      <c r="E886" s="11" t="s">
        <v>2406</v>
      </c>
      <c r="F886" s="11" t="s">
        <v>2558</v>
      </c>
      <c r="G886" s="12" t="s">
        <v>361</v>
      </c>
      <c r="H886" s="12" t="s">
        <v>361</v>
      </c>
      <c r="I886" s="12" t="s">
        <v>361</v>
      </c>
      <c r="J886" s="15"/>
      <c r="M886" s="15"/>
    </row>
    <row r="887" s="14" customFormat="true" ht="56.7" hidden="false" customHeight="true" outlineLevel="0" collapsed="false">
      <c r="A887" s="11" t="s">
        <v>1054</v>
      </c>
      <c r="B887" s="12" t="n">
        <v>12377910491</v>
      </c>
      <c r="C887" s="12" t="s">
        <v>2559</v>
      </c>
      <c r="D887" s="11" t="s">
        <v>267</v>
      </c>
      <c r="E887" s="11" t="s">
        <v>2406</v>
      </c>
      <c r="F887" s="11" t="s">
        <v>2560</v>
      </c>
      <c r="G887" s="12" t="s">
        <v>1685</v>
      </c>
      <c r="H887" s="12" t="s">
        <v>1685</v>
      </c>
      <c r="I887" s="12" t="s">
        <v>1685</v>
      </c>
      <c r="J887" s="15"/>
      <c r="M887" s="15"/>
    </row>
    <row r="888" s="14" customFormat="true" ht="56.7" hidden="false" customHeight="true" outlineLevel="0" collapsed="false">
      <c r="A888" s="11" t="s">
        <v>473</v>
      </c>
      <c r="B888" s="12" t="n">
        <v>3875613406</v>
      </c>
      <c r="C888" s="12" t="s">
        <v>2561</v>
      </c>
      <c r="D888" s="11" t="s">
        <v>267</v>
      </c>
      <c r="E888" s="11" t="s">
        <v>2406</v>
      </c>
      <c r="F888" s="11" t="s">
        <v>2562</v>
      </c>
      <c r="G888" s="12" t="s">
        <v>316</v>
      </c>
      <c r="H888" s="12" t="s">
        <v>316</v>
      </c>
      <c r="I888" s="12" t="s">
        <v>316</v>
      </c>
      <c r="J888" s="15"/>
      <c r="M888" s="15"/>
    </row>
    <row r="889" s="14" customFormat="true" ht="56.7" hidden="false" customHeight="true" outlineLevel="0" collapsed="false">
      <c r="A889" s="11" t="s">
        <v>473</v>
      </c>
      <c r="B889" s="12" t="n">
        <v>3875613406</v>
      </c>
      <c r="C889" s="12" t="s">
        <v>2563</v>
      </c>
      <c r="D889" s="11" t="s">
        <v>267</v>
      </c>
      <c r="E889" s="11" t="s">
        <v>2406</v>
      </c>
      <c r="F889" s="11" t="s">
        <v>2564</v>
      </c>
      <c r="G889" s="12" t="s">
        <v>295</v>
      </c>
      <c r="H889" s="12" t="s">
        <v>295</v>
      </c>
      <c r="I889" s="12" t="s">
        <v>295</v>
      </c>
      <c r="J889" s="15"/>
      <c r="M889" s="15"/>
    </row>
    <row r="890" s="14" customFormat="true" ht="56.7" hidden="false" customHeight="true" outlineLevel="0" collapsed="false">
      <c r="A890" s="11" t="s">
        <v>473</v>
      </c>
      <c r="B890" s="12" t="n">
        <v>3875613406</v>
      </c>
      <c r="C890" s="12" t="s">
        <v>2565</v>
      </c>
      <c r="D890" s="11" t="s">
        <v>267</v>
      </c>
      <c r="E890" s="11" t="s">
        <v>2406</v>
      </c>
      <c r="F890" s="11" t="s">
        <v>2566</v>
      </c>
      <c r="G890" s="12" t="s">
        <v>2567</v>
      </c>
      <c r="H890" s="12" t="s">
        <v>2567</v>
      </c>
      <c r="I890" s="12" t="s">
        <v>2567</v>
      </c>
      <c r="J890" s="15"/>
      <c r="M890" s="15"/>
    </row>
    <row r="891" s="14" customFormat="true" ht="56.7" hidden="false" customHeight="true" outlineLevel="0" collapsed="false">
      <c r="A891" s="11" t="s">
        <v>479</v>
      </c>
      <c r="B891" s="12" t="n">
        <v>2337093557</v>
      </c>
      <c r="C891" s="12" t="s">
        <v>2568</v>
      </c>
      <c r="D891" s="11" t="s">
        <v>267</v>
      </c>
      <c r="E891" s="11" t="s">
        <v>2406</v>
      </c>
      <c r="F891" s="11" t="s">
        <v>2569</v>
      </c>
      <c r="G891" s="12" t="s">
        <v>807</v>
      </c>
      <c r="H891" s="12" t="s">
        <v>807</v>
      </c>
      <c r="I891" s="12" t="s">
        <v>807</v>
      </c>
      <c r="J891" s="15"/>
      <c r="M891" s="15"/>
    </row>
    <row r="892" s="14" customFormat="true" ht="56.7" hidden="false" customHeight="true" outlineLevel="0" collapsed="false">
      <c r="A892" s="11" t="s">
        <v>844</v>
      </c>
      <c r="B892" s="12" t="n">
        <v>3717344447</v>
      </c>
      <c r="C892" s="12" t="s">
        <v>2570</v>
      </c>
      <c r="D892" s="11" t="s">
        <v>267</v>
      </c>
      <c r="E892" s="11" t="s">
        <v>2406</v>
      </c>
      <c r="F892" s="11" t="s">
        <v>2571</v>
      </c>
      <c r="G892" s="12" t="s">
        <v>285</v>
      </c>
      <c r="H892" s="12" t="s">
        <v>285</v>
      </c>
      <c r="I892" s="12" t="s">
        <v>285</v>
      </c>
      <c r="J892" s="15"/>
      <c r="M892" s="15"/>
    </row>
    <row r="893" s="14" customFormat="true" ht="56.7" hidden="false" customHeight="true" outlineLevel="0" collapsed="false">
      <c r="A893" s="11" t="s">
        <v>2572</v>
      </c>
      <c r="B893" s="12" t="n">
        <v>12303541000178</v>
      </c>
      <c r="C893" s="12" t="s">
        <v>2573</v>
      </c>
      <c r="D893" s="11" t="s">
        <v>23</v>
      </c>
      <c r="E893" s="11" t="s">
        <v>36</v>
      </c>
      <c r="F893" s="11" t="s">
        <v>2574</v>
      </c>
      <c r="G893" s="12" t="s">
        <v>2575</v>
      </c>
      <c r="H893" s="12" t="s">
        <v>2415</v>
      </c>
      <c r="I893" s="12" t="s">
        <v>2415</v>
      </c>
      <c r="J893" s="15"/>
      <c r="M893" s="15"/>
    </row>
    <row r="894" s="14" customFormat="true" ht="56.7" hidden="false" customHeight="true" outlineLevel="0" collapsed="false">
      <c r="A894" s="11" t="s">
        <v>570</v>
      </c>
      <c r="B894" s="12" t="n">
        <v>72503017487</v>
      </c>
      <c r="C894" s="12" t="s">
        <v>2576</v>
      </c>
      <c r="D894" s="11" t="s">
        <v>267</v>
      </c>
      <c r="E894" s="11" t="s">
        <v>2406</v>
      </c>
      <c r="F894" s="11" t="s">
        <v>2577</v>
      </c>
      <c r="G894" s="12" t="s">
        <v>290</v>
      </c>
      <c r="H894" s="12" t="s">
        <v>290</v>
      </c>
      <c r="I894" s="12" t="s">
        <v>290</v>
      </c>
      <c r="J894" s="15"/>
      <c r="M894" s="15"/>
    </row>
    <row r="895" s="14" customFormat="true" ht="56.7" hidden="false" customHeight="true" outlineLevel="0" collapsed="false">
      <c r="A895" s="11" t="s">
        <v>1548</v>
      </c>
      <c r="B895" s="12" t="n">
        <v>2781692441</v>
      </c>
      <c r="C895" s="12" t="s">
        <v>2578</v>
      </c>
      <c r="D895" s="11" t="s">
        <v>267</v>
      </c>
      <c r="E895" s="11" t="s">
        <v>2406</v>
      </c>
      <c r="F895" s="11" t="s">
        <v>2579</v>
      </c>
      <c r="G895" s="12" t="s">
        <v>295</v>
      </c>
      <c r="H895" s="12" t="s">
        <v>295</v>
      </c>
      <c r="I895" s="12" t="s">
        <v>295</v>
      </c>
      <c r="J895" s="15"/>
      <c r="M895" s="15"/>
    </row>
    <row r="896" s="14" customFormat="true" ht="56.7" hidden="false" customHeight="true" outlineLevel="0" collapsed="false">
      <c r="A896" s="11" t="s">
        <v>2580</v>
      </c>
      <c r="B896" s="12" t="n">
        <v>7220511663</v>
      </c>
      <c r="C896" s="12" t="s">
        <v>2581</v>
      </c>
      <c r="D896" s="11" t="s">
        <v>267</v>
      </c>
      <c r="E896" s="11" t="s">
        <v>2406</v>
      </c>
      <c r="F896" s="11" t="s">
        <v>2582</v>
      </c>
      <c r="G896" s="12" t="s">
        <v>1351</v>
      </c>
      <c r="H896" s="12" t="s">
        <v>1351</v>
      </c>
      <c r="I896" s="12" t="s">
        <v>1351</v>
      </c>
      <c r="J896" s="15"/>
      <c r="M896" s="15"/>
    </row>
    <row r="897" s="14" customFormat="true" ht="56.7" hidden="false" customHeight="true" outlineLevel="0" collapsed="false">
      <c r="A897" s="11" t="s">
        <v>1936</v>
      </c>
      <c r="B897" s="12" t="n">
        <v>40617785791</v>
      </c>
      <c r="C897" s="12" t="s">
        <v>2583</v>
      </c>
      <c r="D897" s="11" t="s">
        <v>267</v>
      </c>
      <c r="E897" s="11" t="s">
        <v>2406</v>
      </c>
      <c r="F897" s="11" t="s">
        <v>2584</v>
      </c>
      <c r="G897" s="12" t="s">
        <v>499</v>
      </c>
      <c r="H897" s="12" t="s">
        <v>499</v>
      </c>
      <c r="I897" s="12" t="s">
        <v>499</v>
      </c>
      <c r="J897" s="15"/>
      <c r="M897" s="15"/>
    </row>
    <row r="898" s="14" customFormat="true" ht="56.7" hidden="false" customHeight="true" outlineLevel="0" collapsed="false">
      <c r="A898" s="11" t="s">
        <v>300</v>
      </c>
      <c r="B898" s="12" t="n">
        <v>5354894476</v>
      </c>
      <c r="C898" s="12" t="s">
        <v>2585</v>
      </c>
      <c r="D898" s="11" t="s">
        <v>267</v>
      </c>
      <c r="E898" s="11" t="s">
        <v>2406</v>
      </c>
      <c r="F898" s="11" t="s">
        <v>2586</v>
      </c>
      <c r="G898" s="12" t="s">
        <v>295</v>
      </c>
      <c r="H898" s="12" t="s">
        <v>295</v>
      </c>
      <c r="I898" s="12" t="s">
        <v>295</v>
      </c>
      <c r="J898" s="15"/>
      <c r="M898" s="15"/>
    </row>
    <row r="899" s="14" customFormat="true" ht="56.7" hidden="false" customHeight="true" outlineLevel="0" collapsed="false">
      <c r="A899" s="11" t="s">
        <v>1345</v>
      </c>
      <c r="B899" s="12" t="n">
        <v>1845812573</v>
      </c>
      <c r="C899" s="12" t="s">
        <v>2587</v>
      </c>
      <c r="D899" s="11" t="s">
        <v>267</v>
      </c>
      <c r="E899" s="11" t="s">
        <v>2406</v>
      </c>
      <c r="F899" s="11" t="s">
        <v>2588</v>
      </c>
      <c r="G899" s="12" t="s">
        <v>489</v>
      </c>
      <c r="H899" s="12" t="s">
        <v>489</v>
      </c>
      <c r="I899" s="12" t="s">
        <v>489</v>
      </c>
      <c r="J899" s="15"/>
      <c r="M899" s="15"/>
    </row>
    <row r="900" s="14" customFormat="true" ht="56.7" hidden="false" customHeight="true" outlineLevel="0" collapsed="false">
      <c r="A900" s="11" t="s">
        <v>2088</v>
      </c>
      <c r="B900" s="12" t="n">
        <v>17541816000125</v>
      </c>
      <c r="C900" s="12" t="s">
        <v>2589</v>
      </c>
      <c r="D900" s="11" t="s">
        <v>23</v>
      </c>
      <c r="E900" s="11" t="s">
        <v>24</v>
      </c>
      <c r="F900" s="11" t="s">
        <v>2590</v>
      </c>
      <c r="G900" s="12" t="s">
        <v>2591</v>
      </c>
      <c r="H900" s="12" t="s">
        <v>2415</v>
      </c>
      <c r="I900" s="12" t="s">
        <v>2415</v>
      </c>
      <c r="J900" s="15"/>
      <c r="M900" s="15"/>
    </row>
    <row r="901" s="14" customFormat="true" ht="56.7" hidden="false" customHeight="true" outlineLevel="0" collapsed="false">
      <c r="A901" s="11" t="s">
        <v>275</v>
      </c>
      <c r="B901" s="12" t="n">
        <v>46295399487</v>
      </c>
      <c r="C901" s="12" t="s">
        <v>2592</v>
      </c>
      <c r="D901" s="11" t="s">
        <v>267</v>
      </c>
      <c r="E901" s="11" t="s">
        <v>2406</v>
      </c>
      <c r="F901" s="11" t="s">
        <v>2593</v>
      </c>
      <c r="G901" s="12" t="s">
        <v>279</v>
      </c>
      <c r="H901" s="12" t="s">
        <v>279</v>
      </c>
      <c r="I901" s="12" t="s">
        <v>279</v>
      </c>
      <c r="J901" s="15"/>
      <c r="M901" s="15"/>
    </row>
    <row r="902" s="14" customFormat="true" ht="56.7" hidden="false" customHeight="true" outlineLevel="0" collapsed="false">
      <c r="A902" s="11" t="s">
        <v>2594</v>
      </c>
      <c r="B902" s="12" t="n">
        <v>9572429000128</v>
      </c>
      <c r="C902" s="12" t="s">
        <v>2595</v>
      </c>
      <c r="D902" s="11" t="s">
        <v>23</v>
      </c>
      <c r="E902" s="11" t="s">
        <v>24</v>
      </c>
      <c r="F902" s="11" t="s">
        <v>2596</v>
      </c>
      <c r="G902" s="12" t="s">
        <v>2597</v>
      </c>
      <c r="H902" s="12" t="s">
        <v>2415</v>
      </c>
      <c r="I902" s="12" t="s">
        <v>2415</v>
      </c>
      <c r="J902" s="15"/>
      <c r="M902" s="15"/>
    </row>
    <row r="903" s="14" customFormat="true" ht="56.7" hidden="false" customHeight="true" outlineLevel="0" collapsed="false">
      <c r="A903" s="11" t="s">
        <v>254</v>
      </c>
      <c r="B903" s="12" t="n">
        <v>4803820000172</v>
      </c>
      <c r="C903" s="12" t="s">
        <v>2598</v>
      </c>
      <c r="D903" s="11" t="s">
        <v>23</v>
      </c>
      <c r="E903" s="11" t="s">
        <v>24</v>
      </c>
      <c r="F903" s="11" t="s">
        <v>2599</v>
      </c>
      <c r="G903" s="12" t="s">
        <v>2600</v>
      </c>
      <c r="H903" s="12" t="s">
        <v>2415</v>
      </c>
      <c r="I903" s="12" t="s">
        <v>2415</v>
      </c>
      <c r="J903" s="15"/>
      <c r="M903" s="15"/>
    </row>
    <row r="904" s="14" customFormat="true" ht="56.7" hidden="false" customHeight="true" outlineLevel="0" collapsed="false">
      <c r="A904" s="11" t="s">
        <v>254</v>
      </c>
      <c r="B904" s="12" t="n">
        <v>4803820000172</v>
      </c>
      <c r="C904" s="12" t="s">
        <v>2598</v>
      </c>
      <c r="D904" s="11" t="s">
        <v>23</v>
      </c>
      <c r="E904" s="11" t="s">
        <v>24</v>
      </c>
      <c r="F904" s="11" t="s">
        <v>2601</v>
      </c>
      <c r="G904" s="12" t="s">
        <v>2602</v>
      </c>
      <c r="H904" s="12" t="s">
        <v>2415</v>
      </c>
      <c r="I904" s="12" t="s">
        <v>2415</v>
      </c>
      <c r="J904" s="15"/>
      <c r="M904" s="15"/>
    </row>
    <row r="905" s="14" customFormat="true" ht="56.7" hidden="false" customHeight="true" outlineLevel="0" collapsed="false">
      <c r="A905" s="11" t="s">
        <v>308</v>
      </c>
      <c r="B905" s="12" t="n">
        <v>7678918488</v>
      </c>
      <c r="C905" s="12" t="s">
        <v>2603</v>
      </c>
      <c r="D905" s="11" t="s">
        <v>267</v>
      </c>
      <c r="E905" s="11" t="s">
        <v>2406</v>
      </c>
      <c r="F905" s="11" t="s">
        <v>2604</v>
      </c>
      <c r="G905" s="12" t="s">
        <v>295</v>
      </c>
      <c r="H905" s="12" t="s">
        <v>295</v>
      </c>
      <c r="I905" s="12" t="s">
        <v>295</v>
      </c>
      <c r="J905" s="15"/>
      <c r="M905" s="15"/>
    </row>
    <row r="906" s="14" customFormat="true" ht="56.7" hidden="false" customHeight="true" outlineLevel="0" collapsed="false">
      <c r="A906" s="11" t="s">
        <v>1054</v>
      </c>
      <c r="B906" s="12" t="n">
        <v>12377910491</v>
      </c>
      <c r="C906" s="12" t="s">
        <v>2605</v>
      </c>
      <c r="D906" s="11" t="s">
        <v>267</v>
      </c>
      <c r="E906" s="11" t="s">
        <v>2406</v>
      </c>
      <c r="F906" s="11" t="s">
        <v>2606</v>
      </c>
      <c r="G906" s="12" t="s">
        <v>1537</v>
      </c>
      <c r="H906" s="12" t="s">
        <v>1537</v>
      </c>
      <c r="I906" s="12" t="s">
        <v>1537</v>
      </c>
      <c r="J906" s="15"/>
      <c r="M906" s="15"/>
    </row>
    <row r="907" s="14" customFormat="true" ht="56.7" hidden="false" customHeight="true" outlineLevel="0" collapsed="false">
      <c r="A907" s="11" t="s">
        <v>1054</v>
      </c>
      <c r="B907" s="12" t="n">
        <v>12377910491</v>
      </c>
      <c r="C907" s="12" t="s">
        <v>2607</v>
      </c>
      <c r="D907" s="11" t="s">
        <v>267</v>
      </c>
      <c r="E907" s="11" t="s">
        <v>2406</v>
      </c>
      <c r="F907" s="11" t="s">
        <v>2608</v>
      </c>
      <c r="G907" s="12" t="s">
        <v>2609</v>
      </c>
      <c r="H907" s="12" t="s">
        <v>2609</v>
      </c>
      <c r="I907" s="12" t="s">
        <v>2609</v>
      </c>
      <c r="J907" s="15"/>
      <c r="M907" s="15"/>
    </row>
    <row r="908" s="14" customFormat="true" ht="56.7" hidden="false" customHeight="true" outlineLevel="0" collapsed="false">
      <c r="A908" s="11" t="s">
        <v>511</v>
      </c>
      <c r="B908" s="12" t="n">
        <v>780583418</v>
      </c>
      <c r="C908" s="12" t="s">
        <v>2610</v>
      </c>
      <c r="D908" s="11" t="s">
        <v>267</v>
      </c>
      <c r="E908" s="11" t="s">
        <v>2406</v>
      </c>
      <c r="F908" s="11" t="s">
        <v>2611</v>
      </c>
      <c r="G908" s="12" t="s">
        <v>2612</v>
      </c>
      <c r="H908" s="12" t="s">
        <v>2612</v>
      </c>
      <c r="I908" s="12" t="s">
        <v>2612</v>
      </c>
      <c r="J908" s="15"/>
      <c r="M908" s="15"/>
    </row>
    <row r="909" s="14" customFormat="true" ht="56.7" hidden="false" customHeight="true" outlineLevel="0" collapsed="false">
      <c r="A909" s="11" t="s">
        <v>504</v>
      </c>
      <c r="B909" s="12" t="n">
        <v>87312280897</v>
      </c>
      <c r="C909" s="12" t="s">
        <v>2613</v>
      </c>
      <c r="D909" s="11" t="s">
        <v>267</v>
      </c>
      <c r="E909" s="11" t="s">
        <v>2406</v>
      </c>
      <c r="F909" s="11" t="s">
        <v>2614</v>
      </c>
      <c r="G909" s="12" t="s">
        <v>2615</v>
      </c>
      <c r="H909" s="12" t="s">
        <v>2615</v>
      </c>
      <c r="I909" s="12" t="s">
        <v>2615</v>
      </c>
      <c r="J909" s="15"/>
      <c r="M909" s="15"/>
    </row>
    <row r="910" s="14" customFormat="true" ht="56.7" hidden="false" customHeight="true" outlineLevel="0" collapsed="false">
      <c r="A910" s="11" t="s">
        <v>300</v>
      </c>
      <c r="B910" s="12" t="n">
        <v>5354894476</v>
      </c>
      <c r="C910" s="12" t="s">
        <v>2616</v>
      </c>
      <c r="D910" s="11" t="s">
        <v>267</v>
      </c>
      <c r="E910" s="11" t="s">
        <v>2406</v>
      </c>
      <c r="F910" s="11" t="s">
        <v>2617</v>
      </c>
      <c r="G910" s="12" t="s">
        <v>295</v>
      </c>
      <c r="H910" s="12" t="s">
        <v>295</v>
      </c>
      <c r="I910" s="12" t="s">
        <v>295</v>
      </c>
      <c r="J910" s="15"/>
      <c r="M910" s="15"/>
    </row>
    <row r="911" s="14" customFormat="true" ht="56.7" hidden="false" customHeight="true" outlineLevel="0" collapsed="false">
      <c r="A911" s="11" t="s">
        <v>304</v>
      </c>
      <c r="B911" s="12" t="n">
        <v>81946910872</v>
      </c>
      <c r="C911" s="12" t="s">
        <v>2618</v>
      </c>
      <c r="D911" s="11" t="s">
        <v>267</v>
      </c>
      <c r="E911" s="11" t="s">
        <v>2406</v>
      </c>
      <c r="F911" s="11" t="s">
        <v>2619</v>
      </c>
      <c r="G911" s="12" t="s">
        <v>295</v>
      </c>
      <c r="H911" s="12" t="s">
        <v>295</v>
      </c>
      <c r="I911" s="12" t="s">
        <v>295</v>
      </c>
      <c r="J911" s="15"/>
      <c r="M911" s="15"/>
    </row>
    <row r="912" s="14" customFormat="true" ht="56.7" hidden="false" customHeight="true" outlineLevel="0" collapsed="false">
      <c r="A912" s="11" t="s">
        <v>1362</v>
      </c>
      <c r="B912" s="12" t="n">
        <v>8689089000157</v>
      </c>
      <c r="C912" s="12" t="s">
        <v>2620</v>
      </c>
      <c r="D912" s="11" t="s">
        <v>23</v>
      </c>
      <c r="E912" s="11" t="s">
        <v>24</v>
      </c>
      <c r="F912" s="11" t="s">
        <v>2621</v>
      </c>
      <c r="G912" s="12" t="s">
        <v>2622</v>
      </c>
      <c r="H912" s="12" t="s">
        <v>2623</v>
      </c>
      <c r="I912" s="12" t="s">
        <v>2623</v>
      </c>
      <c r="J912" s="15"/>
      <c r="M912" s="15"/>
    </row>
    <row r="913" s="14" customFormat="true" ht="56.7" hidden="false" customHeight="true" outlineLevel="0" collapsed="false">
      <c r="A913" s="11" t="s">
        <v>869</v>
      </c>
      <c r="B913" s="12" t="n">
        <v>90501535500</v>
      </c>
      <c r="C913" s="12" t="s">
        <v>2624</v>
      </c>
      <c r="D913" s="11" t="s">
        <v>267</v>
      </c>
      <c r="E913" s="11" t="s">
        <v>2406</v>
      </c>
      <c r="F913" s="11" t="s">
        <v>2625</v>
      </c>
      <c r="G913" s="12" t="s">
        <v>944</v>
      </c>
      <c r="H913" s="12" t="s">
        <v>944</v>
      </c>
      <c r="I913" s="12" t="s">
        <v>944</v>
      </c>
      <c r="J913" s="15"/>
      <c r="M913" s="15"/>
    </row>
    <row r="914" s="14" customFormat="true" ht="56.7" hidden="false" customHeight="true" outlineLevel="0" collapsed="false">
      <c r="A914" s="11" t="s">
        <v>473</v>
      </c>
      <c r="B914" s="12" t="n">
        <v>3875613406</v>
      </c>
      <c r="C914" s="12" t="s">
        <v>2626</v>
      </c>
      <c r="D914" s="11" t="s">
        <v>267</v>
      </c>
      <c r="E914" s="11" t="s">
        <v>2406</v>
      </c>
      <c r="F914" s="11" t="s">
        <v>2627</v>
      </c>
      <c r="G914" s="12" t="s">
        <v>2628</v>
      </c>
      <c r="H914" s="12" t="s">
        <v>2628</v>
      </c>
      <c r="I914" s="12" t="s">
        <v>2628</v>
      </c>
      <c r="J914" s="15"/>
      <c r="M914" s="15"/>
    </row>
    <row r="915" s="14" customFormat="true" ht="56.7" hidden="false" customHeight="true" outlineLevel="0" collapsed="false">
      <c r="A915" s="11" t="s">
        <v>570</v>
      </c>
      <c r="B915" s="12" t="n">
        <v>72503017487</v>
      </c>
      <c r="C915" s="12" t="s">
        <v>2629</v>
      </c>
      <c r="D915" s="11" t="s">
        <v>267</v>
      </c>
      <c r="E915" s="11" t="s">
        <v>2406</v>
      </c>
      <c r="F915" s="11" t="s">
        <v>2630</v>
      </c>
      <c r="G915" s="12" t="s">
        <v>290</v>
      </c>
      <c r="H915" s="12" t="s">
        <v>290</v>
      </c>
      <c r="I915" s="12" t="s">
        <v>290</v>
      </c>
      <c r="J915" s="15"/>
      <c r="M915" s="15"/>
    </row>
    <row r="916" s="14" customFormat="true" ht="56.7" hidden="false" customHeight="true" outlineLevel="0" collapsed="false">
      <c r="A916" s="11" t="s">
        <v>2631</v>
      </c>
      <c r="B916" s="12" t="n">
        <v>2744361402</v>
      </c>
      <c r="C916" s="12" t="s">
        <v>2632</v>
      </c>
      <c r="D916" s="11" t="s">
        <v>267</v>
      </c>
      <c r="E916" s="11" t="s">
        <v>2406</v>
      </c>
      <c r="F916" s="11" t="s">
        <v>2633</v>
      </c>
      <c r="G916" s="12" t="s">
        <v>703</v>
      </c>
      <c r="H916" s="12" t="s">
        <v>703</v>
      </c>
      <c r="I916" s="12" t="s">
        <v>703</v>
      </c>
      <c r="J916" s="15"/>
      <c r="M916" s="15"/>
    </row>
    <row r="917" s="14" customFormat="true" ht="56.7" hidden="false" customHeight="true" outlineLevel="0" collapsed="false">
      <c r="A917" s="11" t="s">
        <v>580</v>
      </c>
      <c r="B917" s="12" t="n">
        <v>25901388000122</v>
      </c>
      <c r="C917" s="12" t="s">
        <v>2634</v>
      </c>
      <c r="D917" s="11" t="s">
        <v>23</v>
      </c>
      <c r="E917" s="11" t="s">
        <v>24</v>
      </c>
      <c r="F917" s="11" t="s">
        <v>2635</v>
      </c>
      <c r="G917" s="12" t="s">
        <v>2636</v>
      </c>
      <c r="H917" s="12" t="s">
        <v>2415</v>
      </c>
      <c r="I917" s="12" t="s">
        <v>2415</v>
      </c>
      <c r="J917" s="15"/>
      <c r="M917" s="15"/>
    </row>
    <row r="918" s="14" customFormat="true" ht="56.7" hidden="false" customHeight="true" outlineLevel="0" collapsed="false">
      <c r="A918" s="11" t="s">
        <v>673</v>
      </c>
      <c r="B918" s="12" t="n">
        <v>18876112000176</v>
      </c>
      <c r="C918" s="12" t="s">
        <v>2637</v>
      </c>
      <c r="D918" s="11" t="s">
        <v>23</v>
      </c>
      <c r="E918" s="11" t="s">
        <v>24</v>
      </c>
      <c r="F918" s="11" t="s">
        <v>2638</v>
      </c>
      <c r="G918" s="12" t="s">
        <v>677</v>
      </c>
      <c r="H918" s="12" t="s">
        <v>2415</v>
      </c>
      <c r="I918" s="12" t="s">
        <v>2415</v>
      </c>
      <c r="J918" s="15"/>
      <c r="M918" s="15"/>
    </row>
    <row r="919" s="14" customFormat="true" ht="56.7" hidden="false" customHeight="true" outlineLevel="0" collapsed="false">
      <c r="A919" s="11" t="s">
        <v>2639</v>
      </c>
      <c r="B919" s="12" t="n">
        <v>30590139000101</v>
      </c>
      <c r="C919" s="12" t="s">
        <v>2640</v>
      </c>
      <c r="D919" s="11" t="s">
        <v>23</v>
      </c>
      <c r="E919" s="11" t="s">
        <v>24</v>
      </c>
      <c r="F919" s="11" t="s">
        <v>2641</v>
      </c>
      <c r="G919" s="12" t="s">
        <v>2642</v>
      </c>
      <c r="H919" s="12" t="s">
        <v>2415</v>
      </c>
      <c r="I919" s="12" t="s">
        <v>2415</v>
      </c>
      <c r="J919" s="15"/>
      <c r="M919" s="15"/>
    </row>
    <row r="920" s="14" customFormat="true" ht="56.7" hidden="false" customHeight="true" outlineLevel="0" collapsed="false">
      <c r="A920" s="11" t="s">
        <v>2643</v>
      </c>
      <c r="B920" s="12" t="n">
        <v>18579356000197</v>
      </c>
      <c r="C920" s="12" t="s">
        <v>2644</v>
      </c>
      <c r="D920" s="11" t="s">
        <v>23</v>
      </c>
      <c r="E920" s="11" t="s">
        <v>30</v>
      </c>
      <c r="F920" s="11" t="s">
        <v>2645</v>
      </c>
      <c r="G920" s="12" t="s">
        <v>2646</v>
      </c>
      <c r="H920" s="12" t="s">
        <v>2415</v>
      </c>
      <c r="I920" s="12" t="s">
        <v>2415</v>
      </c>
      <c r="J920" s="15"/>
      <c r="M920" s="15"/>
    </row>
    <row r="921" s="14" customFormat="true" ht="56.7" hidden="false" customHeight="true" outlineLevel="0" collapsed="false">
      <c r="A921" s="11" t="s">
        <v>2643</v>
      </c>
      <c r="B921" s="12" t="n">
        <v>18579356000197</v>
      </c>
      <c r="C921" s="12" t="s">
        <v>2647</v>
      </c>
      <c r="D921" s="11" t="s">
        <v>23</v>
      </c>
      <c r="E921" s="11" t="s">
        <v>30</v>
      </c>
      <c r="F921" s="11" t="s">
        <v>2648</v>
      </c>
      <c r="G921" s="12" t="s">
        <v>2649</v>
      </c>
      <c r="H921" s="12" t="s">
        <v>2415</v>
      </c>
      <c r="I921" s="12" t="s">
        <v>2415</v>
      </c>
      <c r="J921" s="15"/>
      <c r="M921" s="15"/>
    </row>
    <row r="922" s="14" customFormat="true" ht="56.7" hidden="false" customHeight="true" outlineLevel="0" collapsed="false">
      <c r="A922" s="11" t="s">
        <v>2650</v>
      </c>
      <c r="B922" s="12" t="n">
        <v>12449880000167</v>
      </c>
      <c r="C922" s="12" t="s">
        <v>2651</v>
      </c>
      <c r="D922" s="11" t="s">
        <v>23</v>
      </c>
      <c r="E922" s="11" t="s">
        <v>30</v>
      </c>
      <c r="F922" s="11" t="s">
        <v>2652</v>
      </c>
      <c r="G922" s="12" t="s">
        <v>2653</v>
      </c>
      <c r="H922" s="12" t="s">
        <v>2415</v>
      </c>
      <c r="I922" s="12" t="s">
        <v>2415</v>
      </c>
      <c r="J922" s="15"/>
      <c r="M922" s="15"/>
    </row>
    <row r="923" s="14" customFormat="true" ht="56.7" hidden="false" customHeight="true" outlineLevel="0" collapsed="false">
      <c r="A923" s="11"/>
      <c r="B923" s="12"/>
      <c r="C923" s="12"/>
      <c r="D923" s="11"/>
      <c r="E923" s="11"/>
      <c r="F923" s="11"/>
      <c r="G923" s="11"/>
      <c r="H923" s="11"/>
      <c r="I923" s="11"/>
      <c r="J923" s="15"/>
    </row>
    <row r="924" s="14" customFormat="true" ht="56.7" hidden="false" customHeight="true" outlineLevel="0" collapsed="false">
      <c r="A924" s="11"/>
      <c r="B924" s="12"/>
      <c r="C924" s="12"/>
      <c r="D924" s="11"/>
      <c r="E924" s="11"/>
      <c r="F924" s="11"/>
      <c r="G924" s="11"/>
      <c r="H924" s="11"/>
      <c r="I924" s="11"/>
      <c r="J924" s="15"/>
    </row>
    <row r="925" s="14" customFormat="true" ht="56.7" hidden="false" customHeight="true" outlineLevel="0" collapsed="false">
      <c r="A925" s="11"/>
      <c r="B925" s="12"/>
      <c r="C925" s="12"/>
      <c r="D925" s="11"/>
      <c r="E925" s="11"/>
      <c r="F925" s="11"/>
      <c r="G925" s="11"/>
      <c r="H925" s="11"/>
      <c r="I925" s="11"/>
      <c r="J925" s="15"/>
    </row>
    <row r="926" s="14" customFormat="true" ht="56.7" hidden="false" customHeight="true" outlineLevel="0" collapsed="false">
      <c r="A926" s="11"/>
      <c r="B926" s="12"/>
      <c r="C926" s="12"/>
      <c r="D926" s="11"/>
      <c r="E926" s="11"/>
      <c r="F926" s="11"/>
      <c r="G926" s="11"/>
      <c r="H926" s="11"/>
      <c r="I926" s="11"/>
      <c r="J926" s="15"/>
    </row>
    <row r="927" s="14" customFormat="true" ht="56.7" hidden="false" customHeight="true" outlineLevel="0" collapsed="false">
      <c r="A927" s="11"/>
      <c r="B927" s="12"/>
      <c r="C927" s="12"/>
      <c r="D927" s="11"/>
      <c r="E927" s="11"/>
      <c r="F927" s="11"/>
      <c r="G927" s="11"/>
      <c r="H927" s="11"/>
      <c r="I927" s="11"/>
      <c r="J927" s="15"/>
    </row>
    <row r="928" s="14" customFormat="true" ht="56.7" hidden="false" customHeight="true" outlineLevel="0" collapsed="false">
      <c r="A928" s="11"/>
      <c r="B928" s="12"/>
      <c r="C928" s="12"/>
      <c r="D928" s="11"/>
      <c r="E928" s="11"/>
      <c r="F928" s="11"/>
      <c r="G928" s="11"/>
      <c r="H928" s="11"/>
      <c r="I928" s="11"/>
      <c r="J928" s="15"/>
    </row>
    <row r="929" s="14" customFormat="true" ht="56.7" hidden="false" customHeight="true" outlineLevel="0" collapsed="false">
      <c r="A929" s="11"/>
      <c r="B929" s="12"/>
      <c r="C929" s="12"/>
      <c r="D929" s="11"/>
      <c r="E929" s="11"/>
      <c r="F929" s="11"/>
      <c r="G929" s="11"/>
      <c r="H929" s="11"/>
      <c r="I929" s="11"/>
      <c r="J929" s="15"/>
    </row>
    <row r="930" s="14" customFormat="true" ht="56.7" hidden="false" customHeight="true" outlineLevel="0" collapsed="false">
      <c r="A930" s="11"/>
      <c r="B930" s="12"/>
      <c r="C930" s="12"/>
      <c r="D930" s="11"/>
      <c r="E930" s="11"/>
      <c r="F930" s="11"/>
      <c r="G930" s="11"/>
      <c r="H930" s="11"/>
      <c r="I930" s="11"/>
      <c r="J930" s="15"/>
    </row>
    <row r="931" s="14" customFormat="true" ht="56.7" hidden="false" customHeight="true" outlineLevel="0" collapsed="false">
      <c r="A931" s="11"/>
      <c r="B931" s="12"/>
      <c r="C931" s="12"/>
      <c r="D931" s="11"/>
      <c r="E931" s="11"/>
      <c r="F931" s="11"/>
      <c r="G931" s="11"/>
      <c r="H931" s="11"/>
      <c r="I931" s="11"/>
      <c r="J931" s="15"/>
    </row>
    <row r="932" s="14" customFormat="true" ht="56.7" hidden="false" customHeight="true" outlineLevel="0" collapsed="false">
      <c r="A932" s="11"/>
      <c r="B932" s="12"/>
      <c r="C932" s="12"/>
      <c r="D932" s="11"/>
      <c r="E932" s="11"/>
      <c r="F932" s="11"/>
      <c r="G932" s="11"/>
      <c r="H932" s="11"/>
      <c r="I932" s="11"/>
      <c r="J932" s="15"/>
    </row>
    <row r="933" s="14" customFormat="true" ht="56.7" hidden="false" customHeight="true" outlineLevel="0" collapsed="false">
      <c r="A933" s="11"/>
      <c r="B933" s="12"/>
      <c r="C933" s="12"/>
      <c r="D933" s="11"/>
      <c r="E933" s="11"/>
      <c r="F933" s="11"/>
      <c r="G933" s="11"/>
      <c r="H933" s="11"/>
      <c r="I933" s="11"/>
      <c r="J933" s="15"/>
    </row>
    <row r="934" s="14" customFormat="true" ht="56.7" hidden="false" customHeight="true" outlineLevel="0" collapsed="false">
      <c r="A934" s="11"/>
      <c r="B934" s="12"/>
      <c r="C934" s="12"/>
      <c r="D934" s="11"/>
      <c r="E934" s="11"/>
      <c r="F934" s="11"/>
      <c r="G934" s="11"/>
      <c r="H934" s="11"/>
      <c r="I934" s="11"/>
      <c r="J934" s="15"/>
    </row>
    <row r="935" s="14" customFormat="true" ht="56.7" hidden="false" customHeight="true" outlineLevel="0" collapsed="false">
      <c r="A935" s="11"/>
      <c r="B935" s="12"/>
      <c r="C935" s="12"/>
      <c r="D935" s="11"/>
      <c r="E935" s="11"/>
      <c r="F935" s="11"/>
      <c r="G935" s="11"/>
      <c r="H935" s="11"/>
      <c r="I935" s="11"/>
      <c r="J935" s="15"/>
    </row>
    <row r="936" s="14" customFormat="true" ht="56.7" hidden="false" customHeight="true" outlineLevel="0" collapsed="false">
      <c r="A936" s="11"/>
      <c r="B936" s="12"/>
      <c r="C936" s="12"/>
      <c r="D936" s="11"/>
      <c r="E936" s="11"/>
      <c r="F936" s="11"/>
      <c r="G936" s="11"/>
      <c r="H936" s="11"/>
      <c r="I936" s="11"/>
      <c r="J936" s="15"/>
    </row>
    <row r="937" s="14" customFormat="true" ht="56.7" hidden="false" customHeight="true" outlineLevel="0" collapsed="false">
      <c r="A937" s="11"/>
      <c r="B937" s="12"/>
      <c r="C937" s="12"/>
      <c r="D937" s="11"/>
      <c r="E937" s="11"/>
      <c r="F937" s="11"/>
      <c r="G937" s="11"/>
      <c r="H937" s="11"/>
      <c r="I937" s="11"/>
      <c r="J937" s="15"/>
    </row>
    <row r="938" s="14" customFormat="true" ht="56.7" hidden="false" customHeight="true" outlineLevel="0" collapsed="false">
      <c r="A938" s="11"/>
      <c r="B938" s="12"/>
      <c r="C938" s="12"/>
      <c r="D938" s="11"/>
      <c r="E938" s="11"/>
      <c r="F938" s="11"/>
      <c r="G938" s="11"/>
      <c r="H938" s="11"/>
      <c r="I938" s="11"/>
      <c r="J938" s="15"/>
    </row>
    <row r="939" s="14" customFormat="true" ht="56.7" hidden="false" customHeight="true" outlineLevel="0" collapsed="false">
      <c r="A939" s="11"/>
      <c r="B939" s="12"/>
      <c r="C939" s="12"/>
      <c r="D939" s="11"/>
      <c r="E939" s="11"/>
      <c r="F939" s="11"/>
      <c r="G939" s="11"/>
      <c r="H939" s="11"/>
      <c r="I939" s="11"/>
      <c r="J939" s="15"/>
    </row>
    <row r="940" s="14" customFormat="true" ht="56.7" hidden="false" customHeight="true" outlineLevel="0" collapsed="false">
      <c r="A940" s="11"/>
      <c r="B940" s="12"/>
      <c r="C940" s="12"/>
      <c r="D940" s="11"/>
      <c r="E940" s="11"/>
      <c r="F940" s="11"/>
      <c r="G940" s="11"/>
      <c r="H940" s="11"/>
      <c r="I940" s="11"/>
      <c r="J940" s="15"/>
    </row>
    <row r="941" s="14" customFormat="true" ht="56.7" hidden="false" customHeight="true" outlineLevel="0" collapsed="false">
      <c r="A941" s="11"/>
      <c r="B941" s="12"/>
      <c r="C941" s="12"/>
      <c r="D941" s="11"/>
      <c r="E941" s="11"/>
      <c r="F941" s="11"/>
      <c r="G941" s="11"/>
      <c r="H941" s="11"/>
      <c r="I941" s="11"/>
      <c r="J941" s="15"/>
    </row>
    <row r="942" s="14" customFormat="true" ht="56.7" hidden="false" customHeight="true" outlineLevel="0" collapsed="false">
      <c r="A942" s="11"/>
      <c r="B942" s="12"/>
      <c r="C942" s="12"/>
      <c r="D942" s="11"/>
      <c r="E942" s="11"/>
      <c r="F942" s="11"/>
      <c r="G942" s="11"/>
      <c r="H942" s="11"/>
      <c r="I942" s="11"/>
      <c r="J942" s="15"/>
    </row>
    <row r="943" s="14" customFormat="true" ht="56.7" hidden="false" customHeight="true" outlineLevel="0" collapsed="false">
      <c r="A943" s="11"/>
      <c r="B943" s="12"/>
      <c r="C943" s="12"/>
      <c r="D943" s="11"/>
      <c r="E943" s="11"/>
      <c r="F943" s="11"/>
      <c r="G943" s="11"/>
      <c r="H943" s="11"/>
      <c r="I943" s="11"/>
      <c r="J943" s="15"/>
    </row>
    <row r="944" s="14" customFormat="true" ht="56.7" hidden="false" customHeight="true" outlineLevel="0" collapsed="false">
      <c r="A944" s="11"/>
      <c r="B944" s="12"/>
      <c r="C944" s="12"/>
      <c r="D944" s="11"/>
      <c r="E944" s="11"/>
      <c r="F944" s="11"/>
      <c r="G944" s="11"/>
      <c r="H944" s="11"/>
      <c r="I944" s="11"/>
      <c r="J944" s="15"/>
    </row>
    <row r="945" s="14" customFormat="true" ht="56.7" hidden="false" customHeight="true" outlineLevel="0" collapsed="false">
      <c r="A945" s="11"/>
      <c r="B945" s="12"/>
      <c r="C945" s="12"/>
      <c r="D945" s="11"/>
      <c r="E945" s="11"/>
      <c r="F945" s="11"/>
      <c r="G945" s="11"/>
      <c r="H945" s="11"/>
      <c r="I945" s="11"/>
      <c r="J945" s="15"/>
    </row>
    <row r="946" s="14" customFormat="true" ht="56.7" hidden="false" customHeight="true" outlineLevel="0" collapsed="false">
      <c r="A946" s="11"/>
      <c r="B946" s="12"/>
      <c r="C946" s="12"/>
      <c r="D946" s="11"/>
      <c r="E946" s="11"/>
      <c r="F946" s="11"/>
      <c r="G946" s="11"/>
      <c r="H946" s="11"/>
      <c r="I946" s="11"/>
      <c r="J946" s="15"/>
    </row>
    <row r="947" s="14" customFormat="true" ht="56.7" hidden="false" customHeight="true" outlineLevel="0" collapsed="false">
      <c r="A947" s="11"/>
      <c r="B947" s="12"/>
      <c r="C947" s="12"/>
      <c r="D947" s="11"/>
      <c r="E947" s="11"/>
      <c r="F947" s="11"/>
      <c r="G947" s="11"/>
      <c r="H947" s="11"/>
      <c r="I947" s="11"/>
      <c r="J947" s="15"/>
    </row>
    <row r="948" s="14" customFormat="true" ht="56.7" hidden="false" customHeight="true" outlineLevel="0" collapsed="false">
      <c r="A948" s="11"/>
      <c r="B948" s="12"/>
      <c r="C948" s="12"/>
      <c r="D948" s="11"/>
      <c r="E948" s="11"/>
      <c r="F948" s="11"/>
      <c r="G948" s="11"/>
      <c r="H948" s="11"/>
      <c r="I948" s="11"/>
      <c r="J948" s="15"/>
    </row>
    <row r="949" s="14" customFormat="true" ht="56.7" hidden="false" customHeight="true" outlineLevel="0" collapsed="false">
      <c r="A949" s="11"/>
      <c r="B949" s="12"/>
      <c r="C949" s="12"/>
      <c r="D949" s="11"/>
      <c r="E949" s="11"/>
      <c r="F949" s="11"/>
      <c r="G949" s="11"/>
      <c r="H949" s="11"/>
      <c r="I949" s="11"/>
      <c r="J949" s="15"/>
    </row>
    <row r="950" s="14" customFormat="true" ht="56.7" hidden="false" customHeight="true" outlineLevel="0" collapsed="false">
      <c r="A950" s="11"/>
      <c r="B950" s="12"/>
      <c r="C950" s="12"/>
      <c r="D950" s="11"/>
      <c r="E950" s="11"/>
      <c r="F950" s="11"/>
      <c r="G950" s="11"/>
      <c r="H950" s="11"/>
      <c r="I950" s="11"/>
      <c r="J950" s="15"/>
    </row>
    <row r="951" s="14" customFormat="true" ht="56.7" hidden="false" customHeight="true" outlineLevel="0" collapsed="false">
      <c r="A951" s="11"/>
      <c r="B951" s="12"/>
      <c r="C951" s="12"/>
      <c r="D951" s="11"/>
      <c r="E951" s="11"/>
      <c r="F951" s="11"/>
      <c r="G951" s="11"/>
      <c r="H951" s="11"/>
      <c r="I951" s="11"/>
      <c r="J951" s="15"/>
    </row>
    <row r="952" s="14" customFormat="true" ht="56.7" hidden="false" customHeight="true" outlineLevel="0" collapsed="false">
      <c r="A952" s="11"/>
      <c r="B952" s="12"/>
      <c r="C952" s="12"/>
      <c r="D952" s="11"/>
      <c r="E952" s="11"/>
      <c r="F952" s="11"/>
      <c r="G952" s="11"/>
      <c r="H952" s="11"/>
      <c r="I952" s="11"/>
      <c r="J952" s="15"/>
    </row>
    <row r="953" s="14" customFormat="true" ht="56.7" hidden="false" customHeight="true" outlineLevel="0" collapsed="false">
      <c r="A953" s="11"/>
      <c r="B953" s="12"/>
      <c r="C953" s="12"/>
      <c r="D953" s="11"/>
      <c r="E953" s="11"/>
      <c r="F953" s="11"/>
      <c r="G953" s="11"/>
      <c r="H953" s="11"/>
      <c r="I953" s="11"/>
      <c r="J953" s="15"/>
    </row>
    <row r="954" s="14" customFormat="true" ht="56.7" hidden="false" customHeight="true" outlineLevel="0" collapsed="false">
      <c r="A954" s="11"/>
      <c r="B954" s="12"/>
      <c r="C954" s="12"/>
      <c r="D954" s="11"/>
      <c r="E954" s="11"/>
      <c r="F954" s="11"/>
      <c r="G954" s="11"/>
      <c r="H954" s="11"/>
      <c r="I954" s="11"/>
      <c r="J954" s="15"/>
    </row>
    <row r="955" s="14" customFormat="true" ht="56.7" hidden="false" customHeight="true" outlineLevel="0" collapsed="false">
      <c r="A955" s="11"/>
      <c r="B955" s="12"/>
      <c r="C955" s="12"/>
      <c r="D955" s="11"/>
      <c r="E955" s="11"/>
      <c r="F955" s="11"/>
      <c r="G955" s="11"/>
      <c r="H955" s="11"/>
      <c r="I955" s="11"/>
      <c r="J955" s="15"/>
    </row>
    <row r="956" s="14" customFormat="true" ht="56.7" hidden="false" customHeight="true" outlineLevel="0" collapsed="false">
      <c r="A956" s="11"/>
      <c r="B956" s="12"/>
      <c r="C956" s="12"/>
      <c r="D956" s="11"/>
      <c r="E956" s="11"/>
      <c r="F956" s="11"/>
      <c r="G956" s="11"/>
      <c r="H956" s="11"/>
      <c r="I956" s="11"/>
      <c r="J956" s="15"/>
    </row>
    <row r="957" s="14" customFormat="true" ht="56.7" hidden="false" customHeight="true" outlineLevel="0" collapsed="false">
      <c r="A957" s="11"/>
      <c r="B957" s="12"/>
      <c r="C957" s="12"/>
      <c r="D957" s="11"/>
      <c r="E957" s="11"/>
      <c r="F957" s="11"/>
      <c r="G957" s="11"/>
      <c r="H957" s="11"/>
      <c r="I957" s="11"/>
      <c r="J957" s="15"/>
    </row>
    <row r="958" s="14" customFormat="true" ht="56.7" hidden="false" customHeight="true" outlineLevel="0" collapsed="false">
      <c r="A958" s="11"/>
      <c r="B958" s="12"/>
      <c r="C958" s="12"/>
      <c r="D958" s="11"/>
      <c r="E958" s="11"/>
      <c r="F958" s="11"/>
      <c r="G958" s="11"/>
      <c r="H958" s="11"/>
      <c r="I958" s="11"/>
      <c r="J958" s="15"/>
    </row>
    <row r="959" s="14" customFormat="true" ht="56.7" hidden="false" customHeight="true" outlineLevel="0" collapsed="false">
      <c r="A959" s="11"/>
      <c r="B959" s="12"/>
      <c r="C959" s="12"/>
      <c r="D959" s="11"/>
      <c r="E959" s="11"/>
      <c r="F959" s="11"/>
      <c r="G959" s="11"/>
      <c r="H959" s="11"/>
      <c r="I959" s="11"/>
      <c r="J959" s="15"/>
    </row>
    <row r="960" s="14" customFormat="true" ht="56.7" hidden="false" customHeight="true" outlineLevel="0" collapsed="false">
      <c r="A960" s="11"/>
      <c r="B960" s="12"/>
      <c r="C960" s="12"/>
      <c r="D960" s="11"/>
      <c r="E960" s="11"/>
      <c r="F960" s="11"/>
      <c r="G960" s="11"/>
      <c r="H960" s="11"/>
      <c r="I960" s="11"/>
      <c r="J960" s="15"/>
    </row>
    <row r="961" s="14" customFormat="true" ht="56.7" hidden="false" customHeight="true" outlineLevel="0" collapsed="false">
      <c r="A961" s="11"/>
      <c r="B961" s="12"/>
      <c r="C961" s="12"/>
      <c r="D961" s="11"/>
      <c r="E961" s="11"/>
      <c r="F961" s="11"/>
      <c r="G961" s="11"/>
      <c r="H961" s="11"/>
      <c r="I961" s="11"/>
      <c r="J961" s="15"/>
    </row>
    <row r="962" s="14" customFormat="true" ht="56.7" hidden="false" customHeight="true" outlineLevel="0" collapsed="false">
      <c r="A962" s="11"/>
      <c r="B962" s="12"/>
      <c r="C962" s="12"/>
      <c r="D962" s="11"/>
      <c r="E962" s="11"/>
      <c r="F962" s="11"/>
      <c r="G962" s="11"/>
      <c r="H962" s="11"/>
      <c r="I962" s="11"/>
      <c r="J962" s="15"/>
    </row>
    <row r="963" s="14" customFormat="true" ht="56.7" hidden="false" customHeight="true" outlineLevel="0" collapsed="false">
      <c r="A963" s="11"/>
      <c r="B963" s="12"/>
      <c r="C963" s="12"/>
      <c r="D963" s="11"/>
      <c r="E963" s="11"/>
      <c r="F963" s="11"/>
      <c r="G963" s="11"/>
      <c r="H963" s="11"/>
      <c r="I963" s="11"/>
      <c r="J963" s="15"/>
    </row>
    <row r="964" s="14" customFormat="true" ht="56.7" hidden="false" customHeight="true" outlineLevel="0" collapsed="false">
      <c r="A964" s="11"/>
      <c r="B964" s="12"/>
      <c r="C964" s="12"/>
      <c r="D964" s="11"/>
      <c r="E964" s="11"/>
      <c r="F964" s="11"/>
      <c r="G964" s="11"/>
      <c r="H964" s="11"/>
      <c r="I964" s="11"/>
      <c r="J964" s="15"/>
    </row>
    <row r="965" s="14" customFormat="true" ht="56.7" hidden="false" customHeight="true" outlineLevel="0" collapsed="false">
      <c r="A965" s="11"/>
      <c r="B965" s="12"/>
      <c r="C965" s="12"/>
      <c r="D965" s="11"/>
      <c r="E965" s="11"/>
      <c r="F965" s="11"/>
      <c r="G965" s="11"/>
      <c r="H965" s="11"/>
      <c r="I965" s="11"/>
      <c r="J965" s="15"/>
    </row>
    <row r="966" s="14" customFormat="true" ht="56.7" hidden="false" customHeight="true" outlineLevel="0" collapsed="false">
      <c r="A966" s="11"/>
      <c r="B966" s="12"/>
      <c r="C966" s="12"/>
      <c r="D966" s="11"/>
      <c r="E966" s="11"/>
      <c r="F966" s="11"/>
      <c r="G966" s="11"/>
      <c r="H966" s="11"/>
      <c r="I966" s="11"/>
      <c r="J966" s="15"/>
    </row>
    <row r="967" s="14" customFormat="true" ht="56.7" hidden="false" customHeight="true" outlineLevel="0" collapsed="false">
      <c r="A967" s="11"/>
      <c r="B967" s="12"/>
      <c r="C967" s="12"/>
      <c r="D967" s="11"/>
      <c r="E967" s="11"/>
      <c r="F967" s="11"/>
      <c r="G967" s="11"/>
      <c r="H967" s="11"/>
      <c r="I967" s="11"/>
      <c r="J967" s="15"/>
    </row>
    <row r="968" s="14" customFormat="true" ht="56.7" hidden="false" customHeight="true" outlineLevel="0" collapsed="false">
      <c r="A968" s="11"/>
      <c r="B968" s="12"/>
      <c r="C968" s="12"/>
      <c r="D968" s="11"/>
      <c r="E968" s="11"/>
      <c r="F968" s="11"/>
      <c r="G968" s="11"/>
      <c r="H968" s="11"/>
      <c r="I968" s="11"/>
      <c r="J968" s="15"/>
    </row>
    <row r="969" s="14" customFormat="true" ht="56.7" hidden="false" customHeight="true" outlineLevel="0" collapsed="false">
      <c r="A969" s="11"/>
      <c r="B969" s="12"/>
      <c r="C969" s="12"/>
      <c r="D969" s="11"/>
      <c r="E969" s="11"/>
      <c r="F969" s="11"/>
      <c r="G969" s="11"/>
      <c r="H969" s="11"/>
      <c r="I969" s="11"/>
      <c r="J969" s="15"/>
    </row>
    <row r="970" s="14" customFormat="true" ht="56.7" hidden="false" customHeight="true" outlineLevel="0" collapsed="false">
      <c r="A970" s="11"/>
      <c r="B970" s="12"/>
      <c r="C970" s="12"/>
      <c r="D970" s="11"/>
      <c r="E970" s="11"/>
      <c r="F970" s="11"/>
      <c r="G970" s="11"/>
      <c r="H970" s="11"/>
      <c r="I970" s="11"/>
      <c r="J970" s="15"/>
    </row>
    <row r="971" s="14" customFormat="true" ht="56.7" hidden="false" customHeight="true" outlineLevel="0" collapsed="false">
      <c r="A971" s="11"/>
      <c r="B971" s="12"/>
      <c r="C971" s="12"/>
      <c r="D971" s="11"/>
      <c r="E971" s="11"/>
      <c r="F971" s="11"/>
      <c r="G971" s="11"/>
      <c r="H971" s="11"/>
      <c r="I971" s="11"/>
      <c r="J971" s="15"/>
    </row>
    <row r="972" s="14" customFormat="true" ht="56.7" hidden="false" customHeight="true" outlineLevel="0" collapsed="false">
      <c r="A972" s="11"/>
      <c r="B972" s="12"/>
      <c r="C972" s="12"/>
      <c r="D972" s="11"/>
      <c r="E972" s="11"/>
      <c r="F972" s="11"/>
      <c r="G972" s="11"/>
      <c r="H972" s="11"/>
      <c r="I972" s="11"/>
      <c r="J972" s="15"/>
    </row>
    <row r="973" s="14" customFormat="true" ht="56.7" hidden="false" customHeight="true" outlineLevel="0" collapsed="false">
      <c r="A973" s="11"/>
      <c r="B973" s="12"/>
      <c r="C973" s="12"/>
      <c r="D973" s="11"/>
      <c r="E973" s="11"/>
      <c r="F973" s="11"/>
      <c r="G973" s="11"/>
      <c r="H973" s="11"/>
      <c r="I973" s="11"/>
      <c r="J973" s="15"/>
    </row>
    <row r="974" s="14" customFormat="true" ht="56.7" hidden="false" customHeight="true" outlineLevel="0" collapsed="false">
      <c r="A974" s="11"/>
      <c r="B974" s="12"/>
      <c r="C974" s="12"/>
      <c r="D974" s="11"/>
      <c r="E974" s="11"/>
      <c r="F974" s="11"/>
      <c r="G974" s="11"/>
      <c r="H974" s="11"/>
      <c r="I974" s="11"/>
      <c r="J974" s="15"/>
    </row>
    <row r="975" s="14" customFormat="true" ht="56.7" hidden="false" customHeight="true" outlineLevel="0" collapsed="false">
      <c r="A975" s="11"/>
      <c r="B975" s="12"/>
      <c r="C975" s="12"/>
      <c r="D975" s="11"/>
      <c r="E975" s="11"/>
      <c r="F975" s="11"/>
      <c r="G975" s="11"/>
      <c r="H975" s="11"/>
      <c r="I975" s="11"/>
      <c r="J975" s="15"/>
    </row>
    <row r="976" s="14" customFormat="true" ht="56.7" hidden="false" customHeight="true" outlineLevel="0" collapsed="false">
      <c r="A976" s="11"/>
      <c r="B976" s="12"/>
      <c r="C976" s="12"/>
      <c r="D976" s="11"/>
      <c r="E976" s="11"/>
      <c r="F976" s="11"/>
      <c r="G976" s="11"/>
      <c r="H976" s="11"/>
      <c r="I976" s="11"/>
      <c r="J976" s="15"/>
    </row>
    <row r="977" s="14" customFormat="true" ht="56.7" hidden="false" customHeight="true" outlineLevel="0" collapsed="false">
      <c r="A977" s="11"/>
      <c r="B977" s="12"/>
      <c r="C977" s="12"/>
      <c r="D977" s="11"/>
      <c r="E977" s="11"/>
      <c r="F977" s="11"/>
      <c r="G977" s="11"/>
      <c r="H977" s="11"/>
      <c r="I977" s="11"/>
      <c r="J977" s="15"/>
    </row>
    <row r="978" s="14" customFormat="true" ht="56.7" hidden="false" customHeight="true" outlineLevel="0" collapsed="false">
      <c r="A978" s="11"/>
      <c r="B978" s="12"/>
      <c r="C978" s="12"/>
      <c r="D978" s="11"/>
      <c r="E978" s="11"/>
      <c r="F978" s="11"/>
      <c r="G978" s="11"/>
      <c r="H978" s="11"/>
      <c r="I978" s="11"/>
      <c r="J978" s="15"/>
    </row>
    <row r="979" s="14" customFormat="true" ht="56.7" hidden="false" customHeight="true" outlineLevel="0" collapsed="false">
      <c r="A979" s="11"/>
      <c r="B979" s="12"/>
      <c r="C979" s="12"/>
      <c r="D979" s="11"/>
      <c r="E979" s="11"/>
      <c r="F979" s="11"/>
      <c r="G979" s="11"/>
      <c r="H979" s="11"/>
      <c r="I979" s="11"/>
      <c r="J979" s="15"/>
    </row>
    <row r="980" s="14" customFormat="true" ht="56.7" hidden="false" customHeight="true" outlineLevel="0" collapsed="false">
      <c r="A980" s="11"/>
      <c r="B980" s="12"/>
      <c r="C980" s="12"/>
      <c r="D980" s="11"/>
      <c r="E980" s="11"/>
      <c r="F980" s="11"/>
      <c r="G980" s="11"/>
      <c r="H980" s="11"/>
      <c r="I980" s="11"/>
      <c r="J980" s="15"/>
    </row>
    <row r="981" s="14" customFormat="true" ht="56.7" hidden="false" customHeight="true" outlineLevel="0" collapsed="false">
      <c r="A981" s="11"/>
      <c r="B981" s="12"/>
      <c r="C981" s="12"/>
      <c r="D981" s="11"/>
      <c r="E981" s="11"/>
      <c r="F981" s="11"/>
      <c r="G981" s="11"/>
      <c r="H981" s="11"/>
      <c r="I981" s="11"/>
      <c r="J981" s="15"/>
    </row>
    <row r="982" s="14" customFormat="true" ht="56.7" hidden="false" customHeight="true" outlineLevel="0" collapsed="false">
      <c r="A982" s="11"/>
      <c r="B982" s="12"/>
      <c r="C982" s="12"/>
      <c r="D982" s="11"/>
      <c r="E982" s="11"/>
      <c r="F982" s="11"/>
      <c r="G982" s="11"/>
      <c r="H982" s="11"/>
      <c r="I982" s="11"/>
      <c r="J982" s="15"/>
    </row>
    <row r="983" s="14" customFormat="true" ht="56.7" hidden="false" customHeight="true" outlineLevel="0" collapsed="false">
      <c r="A983" s="11"/>
      <c r="B983" s="12"/>
      <c r="C983" s="12"/>
      <c r="D983" s="11"/>
      <c r="E983" s="11"/>
      <c r="F983" s="11"/>
      <c r="G983" s="11"/>
      <c r="H983" s="11"/>
      <c r="I983" s="11"/>
      <c r="J983" s="15"/>
    </row>
    <row r="984" s="14" customFormat="true" ht="56.7" hidden="false" customHeight="true" outlineLevel="0" collapsed="false">
      <c r="A984" s="11"/>
      <c r="B984" s="12"/>
      <c r="C984" s="12"/>
      <c r="D984" s="11"/>
      <c r="E984" s="11"/>
      <c r="F984" s="11"/>
      <c r="G984" s="11"/>
      <c r="H984" s="11"/>
      <c r="I984" s="11"/>
      <c r="J984" s="15"/>
    </row>
    <row r="985" s="14" customFormat="true" ht="56.7" hidden="false" customHeight="true" outlineLevel="0" collapsed="false">
      <c r="A985" s="11"/>
      <c r="B985" s="12"/>
      <c r="C985" s="12"/>
      <c r="D985" s="11"/>
      <c r="E985" s="11"/>
      <c r="F985" s="11"/>
      <c r="G985" s="11"/>
      <c r="H985" s="11"/>
      <c r="I985" s="11"/>
      <c r="J985" s="15"/>
    </row>
    <row r="986" s="14" customFormat="true" ht="56.7" hidden="false" customHeight="true" outlineLevel="0" collapsed="false">
      <c r="A986" s="11"/>
      <c r="B986" s="12"/>
      <c r="C986" s="12"/>
      <c r="D986" s="11"/>
      <c r="E986" s="11"/>
      <c r="F986" s="11"/>
      <c r="G986" s="11"/>
      <c r="H986" s="11"/>
      <c r="I986" s="11"/>
      <c r="J986" s="15"/>
    </row>
    <row r="987" s="14" customFormat="true" ht="56.7" hidden="false" customHeight="true" outlineLevel="0" collapsed="false">
      <c r="A987" s="11"/>
      <c r="B987" s="12"/>
      <c r="C987" s="12"/>
      <c r="D987" s="11"/>
      <c r="E987" s="11"/>
      <c r="F987" s="11"/>
      <c r="G987" s="11"/>
      <c r="H987" s="11"/>
      <c r="I987" s="11"/>
      <c r="J987" s="15"/>
    </row>
    <row r="988" s="14" customFormat="true" ht="56.7" hidden="false" customHeight="true" outlineLevel="0" collapsed="false">
      <c r="A988" s="11"/>
      <c r="B988" s="12"/>
      <c r="C988" s="12"/>
      <c r="D988" s="11"/>
      <c r="E988" s="11"/>
      <c r="F988" s="11"/>
      <c r="G988" s="11"/>
      <c r="H988" s="11"/>
      <c r="I988" s="11"/>
      <c r="J988" s="15"/>
    </row>
    <row r="989" s="14" customFormat="true" ht="56.7" hidden="false" customHeight="true" outlineLevel="0" collapsed="false">
      <c r="A989" s="11"/>
      <c r="B989" s="12"/>
      <c r="C989" s="12"/>
      <c r="D989" s="11"/>
      <c r="E989" s="11"/>
      <c r="F989" s="11"/>
      <c r="G989" s="11"/>
      <c r="H989" s="11"/>
      <c r="I989" s="11"/>
      <c r="J989" s="15"/>
    </row>
    <row r="990" s="14" customFormat="true" ht="56.7" hidden="false" customHeight="true" outlineLevel="0" collapsed="false">
      <c r="A990" s="11"/>
      <c r="B990" s="12"/>
      <c r="C990" s="12"/>
      <c r="D990" s="11"/>
      <c r="E990" s="11"/>
      <c r="F990" s="11"/>
      <c r="G990" s="11"/>
      <c r="H990" s="11"/>
      <c r="I990" s="11"/>
      <c r="J990" s="15"/>
    </row>
    <row r="991" s="14" customFormat="true" ht="56.7" hidden="false" customHeight="true" outlineLevel="0" collapsed="false">
      <c r="A991" s="11"/>
      <c r="B991" s="12"/>
      <c r="C991" s="12"/>
      <c r="D991" s="11"/>
      <c r="E991" s="11"/>
      <c r="F991" s="11"/>
      <c r="G991" s="11"/>
      <c r="H991" s="11"/>
      <c r="I991" s="11"/>
      <c r="J991" s="15"/>
    </row>
    <row r="992" s="14" customFormat="true" ht="56.7" hidden="false" customHeight="true" outlineLevel="0" collapsed="false">
      <c r="A992" s="11"/>
      <c r="B992" s="12"/>
      <c r="C992" s="12"/>
      <c r="D992" s="11"/>
      <c r="E992" s="11"/>
      <c r="F992" s="11"/>
      <c r="G992" s="11"/>
      <c r="H992" s="11"/>
      <c r="I992" s="11"/>
      <c r="J992" s="15"/>
    </row>
    <row r="993" s="14" customFormat="true" ht="56.7" hidden="false" customHeight="true" outlineLevel="0" collapsed="false">
      <c r="A993" s="11"/>
      <c r="B993" s="12"/>
      <c r="C993" s="12"/>
      <c r="D993" s="11"/>
      <c r="E993" s="11"/>
      <c r="F993" s="11"/>
      <c r="G993" s="11"/>
      <c r="H993" s="11"/>
      <c r="I993" s="11"/>
      <c r="J993" s="15"/>
    </row>
    <row r="994" s="14" customFormat="true" ht="56.7" hidden="false" customHeight="true" outlineLevel="0" collapsed="false">
      <c r="A994" s="11"/>
      <c r="B994" s="12"/>
      <c r="C994" s="12"/>
      <c r="D994" s="11"/>
      <c r="E994" s="11"/>
      <c r="F994" s="11"/>
      <c r="G994" s="11"/>
      <c r="H994" s="11"/>
      <c r="I994" s="11"/>
      <c r="J994" s="15"/>
    </row>
    <row r="995" s="14" customFormat="true" ht="56.7" hidden="false" customHeight="true" outlineLevel="0" collapsed="false">
      <c r="A995" s="11"/>
      <c r="B995" s="12"/>
      <c r="C995" s="12"/>
      <c r="D995" s="11"/>
      <c r="E995" s="11"/>
      <c r="F995" s="11"/>
      <c r="G995" s="11"/>
      <c r="H995" s="11"/>
      <c r="I995" s="11"/>
      <c r="J995" s="15"/>
    </row>
    <row r="996" s="14" customFormat="true" ht="56.7" hidden="false" customHeight="true" outlineLevel="0" collapsed="false">
      <c r="A996" s="11"/>
      <c r="B996" s="12"/>
      <c r="C996" s="12"/>
      <c r="D996" s="11"/>
      <c r="E996" s="11"/>
      <c r="F996" s="11"/>
      <c r="G996" s="11"/>
      <c r="H996" s="11"/>
      <c r="I996" s="11"/>
      <c r="J996" s="15"/>
    </row>
    <row r="997" s="14" customFormat="true" ht="56.7" hidden="false" customHeight="true" outlineLevel="0" collapsed="false">
      <c r="A997" s="11"/>
      <c r="B997" s="12"/>
      <c r="C997" s="12"/>
      <c r="D997" s="11"/>
      <c r="E997" s="11"/>
      <c r="F997" s="11"/>
      <c r="G997" s="11"/>
      <c r="H997" s="11"/>
      <c r="I997" s="11"/>
      <c r="J997" s="15"/>
    </row>
    <row r="998" s="14" customFormat="true" ht="56.7" hidden="false" customHeight="true" outlineLevel="0" collapsed="false">
      <c r="A998" s="11"/>
      <c r="B998" s="12"/>
      <c r="C998" s="12"/>
      <c r="D998" s="11"/>
      <c r="E998" s="11"/>
      <c r="F998" s="11"/>
      <c r="G998" s="11"/>
      <c r="H998" s="11"/>
      <c r="I998" s="11"/>
      <c r="J998" s="15"/>
    </row>
    <row r="999" s="14" customFormat="true" ht="56.7" hidden="false" customHeight="true" outlineLevel="0" collapsed="false">
      <c r="A999" s="11"/>
      <c r="B999" s="12"/>
      <c r="C999" s="12"/>
      <c r="D999" s="11"/>
      <c r="E999" s="11"/>
      <c r="F999" s="11"/>
      <c r="G999" s="11"/>
      <c r="H999" s="11"/>
      <c r="I999" s="11"/>
      <c r="J999" s="15"/>
    </row>
    <row r="1000" s="14" customFormat="true" ht="56.7" hidden="false" customHeight="true" outlineLevel="0" collapsed="false">
      <c r="A1000" s="11"/>
      <c r="B1000" s="12"/>
      <c r="C1000" s="12"/>
      <c r="D1000" s="11"/>
      <c r="E1000" s="11"/>
      <c r="F1000" s="11"/>
      <c r="G1000" s="11"/>
      <c r="H1000" s="11"/>
      <c r="I1000" s="11"/>
      <c r="J1000" s="15"/>
    </row>
    <row r="1001" s="14" customFormat="true" ht="56.7" hidden="false" customHeight="true" outlineLevel="0" collapsed="false">
      <c r="A1001" s="11"/>
      <c r="B1001" s="12"/>
      <c r="C1001" s="12"/>
      <c r="D1001" s="11"/>
      <c r="E1001" s="11"/>
      <c r="F1001" s="11"/>
      <c r="G1001" s="11"/>
      <c r="H1001" s="11"/>
      <c r="I1001" s="11"/>
      <c r="J1001" s="15"/>
    </row>
    <row r="1002" s="14" customFormat="true" ht="56.7" hidden="false" customHeight="true" outlineLevel="0" collapsed="false">
      <c r="A1002" s="11"/>
      <c r="B1002" s="12"/>
      <c r="C1002" s="12"/>
      <c r="D1002" s="11"/>
      <c r="E1002" s="11"/>
      <c r="F1002" s="11"/>
      <c r="G1002" s="11"/>
      <c r="H1002" s="11"/>
      <c r="I1002" s="11"/>
      <c r="J1002" s="15"/>
    </row>
    <row r="1003" s="14" customFormat="true" ht="56.7" hidden="false" customHeight="true" outlineLevel="0" collapsed="false">
      <c r="A1003" s="11"/>
      <c r="B1003" s="12"/>
      <c r="C1003" s="12"/>
      <c r="D1003" s="11"/>
      <c r="E1003" s="11"/>
      <c r="F1003" s="11"/>
      <c r="G1003" s="11"/>
      <c r="H1003" s="11"/>
      <c r="I1003" s="11"/>
      <c r="J1003" s="15"/>
    </row>
    <row r="1004" s="14" customFormat="true" ht="56.7" hidden="false" customHeight="true" outlineLevel="0" collapsed="false">
      <c r="A1004" s="11"/>
      <c r="B1004" s="12"/>
      <c r="C1004" s="12"/>
      <c r="D1004" s="11"/>
      <c r="E1004" s="11"/>
      <c r="F1004" s="11"/>
      <c r="G1004" s="11"/>
      <c r="H1004" s="11"/>
      <c r="I1004" s="11"/>
      <c r="J1004" s="15"/>
    </row>
    <row r="1005" s="14" customFormat="true" ht="56.7" hidden="false" customHeight="true" outlineLevel="0" collapsed="false">
      <c r="A1005" s="11"/>
      <c r="B1005" s="12"/>
      <c r="C1005" s="12"/>
      <c r="D1005" s="11"/>
      <c r="E1005" s="11"/>
      <c r="F1005" s="11"/>
      <c r="G1005" s="11"/>
      <c r="H1005" s="11"/>
      <c r="I1005" s="11"/>
      <c r="J1005" s="15"/>
    </row>
    <row r="1006" s="14" customFormat="true" ht="56.7" hidden="false" customHeight="true" outlineLevel="0" collapsed="false">
      <c r="A1006" s="11"/>
      <c r="B1006" s="12"/>
      <c r="C1006" s="12"/>
      <c r="D1006" s="11"/>
      <c r="E1006" s="11"/>
      <c r="F1006" s="11"/>
      <c r="G1006" s="11"/>
      <c r="H1006" s="11"/>
      <c r="I1006" s="11"/>
      <c r="J1006" s="15"/>
    </row>
    <row r="1007" s="14" customFormat="true" ht="56.7" hidden="false" customHeight="true" outlineLevel="0" collapsed="false">
      <c r="A1007" s="11"/>
      <c r="B1007" s="12"/>
      <c r="C1007" s="12"/>
      <c r="D1007" s="11"/>
      <c r="E1007" s="11"/>
      <c r="F1007" s="11"/>
      <c r="G1007" s="11"/>
      <c r="H1007" s="11"/>
      <c r="I1007" s="11"/>
      <c r="J1007" s="15"/>
    </row>
    <row r="1008" s="14" customFormat="true" ht="56.7" hidden="false" customHeight="true" outlineLevel="0" collapsed="false">
      <c r="A1008" s="11"/>
      <c r="B1008" s="12"/>
      <c r="C1008" s="12"/>
      <c r="D1008" s="11"/>
      <c r="E1008" s="11"/>
      <c r="F1008" s="11"/>
      <c r="G1008" s="11"/>
      <c r="H1008" s="11"/>
      <c r="I1008" s="11"/>
      <c r="J1008" s="15"/>
    </row>
    <row r="1009" s="14" customFormat="true" ht="56.7" hidden="false" customHeight="true" outlineLevel="0" collapsed="false">
      <c r="A1009" s="11"/>
      <c r="B1009" s="12"/>
      <c r="C1009" s="12"/>
      <c r="D1009" s="11"/>
      <c r="E1009" s="11"/>
      <c r="F1009" s="11"/>
      <c r="G1009" s="11"/>
      <c r="H1009" s="11"/>
      <c r="I1009" s="11"/>
      <c r="J1009" s="15"/>
    </row>
    <row r="1010" s="14" customFormat="true" ht="56.7" hidden="false" customHeight="true" outlineLevel="0" collapsed="false">
      <c r="A1010" s="11"/>
      <c r="B1010" s="12"/>
      <c r="C1010" s="12"/>
      <c r="D1010" s="11"/>
      <c r="E1010" s="11"/>
      <c r="F1010" s="11"/>
      <c r="G1010" s="11"/>
      <c r="H1010" s="11"/>
      <c r="I1010" s="11"/>
      <c r="J1010" s="15"/>
    </row>
    <row r="1011" s="14" customFormat="true" ht="56.7" hidden="false" customHeight="true" outlineLevel="0" collapsed="false">
      <c r="A1011" s="11"/>
      <c r="B1011" s="12"/>
      <c r="C1011" s="12"/>
      <c r="D1011" s="11"/>
      <c r="E1011" s="11"/>
      <c r="F1011" s="11"/>
      <c r="G1011" s="11"/>
      <c r="H1011" s="11"/>
      <c r="I1011" s="11"/>
      <c r="J1011" s="15"/>
    </row>
    <row r="1012" s="14" customFormat="true" ht="56.7" hidden="false" customHeight="true" outlineLevel="0" collapsed="false">
      <c r="A1012" s="11"/>
      <c r="B1012" s="12"/>
      <c r="C1012" s="12"/>
      <c r="D1012" s="11"/>
      <c r="E1012" s="11"/>
      <c r="F1012" s="11"/>
      <c r="G1012" s="11"/>
      <c r="H1012" s="11"/>
      <c r="I1012" s="11"/>
      <c r="J1012" s="15"/>
    </row>
    <row r="1013" s="14" customFormat="true" ht="56.7" hidden="false" customHeight="true" outlineLevel="0" collapsed="false">
      <c r="A1013" s="11"/>
      <c r="B1013" s="12"/>
      <c r="C1013" s="12"/>
      <c r="D1013" s="11"/>
      <c r="E1013" s="11"/>
      <c r="F1013" s="11"/>
      <c r="G1013" s="11"/>
      <c r="H1013" s="11"/>
      <c r="I1013" s="11"/>
      <c r="J1013" s="15"/>
    </row>
    <row r="1014" s="14" customFormat="true" ht="56.7" hidden="false" customHeight="true" outlineLevel="0" collapsed="false">
      <c r="A1014" s="11"/>
      <c r="B1014" s="12"/>
      <c r="C1014" s="12"/>
      <c r="D1014" s="11"/>
      <c r="E1014" s="11"/>
      <c r="F1014" s="11"/>
      <c r="G1014" s="11"/>
      <c r="H1014" s="11"/>
      <c r="I1014" s="11"/>
      <c r="J1014" s="15"/>
    </row>
    <row r="1015" s="14" customFormat="true" ht="56.7" hidden="false" customHeight="true" outlineLevel="0" collapsed="false">
      <c r="A1015" s="11"/>
      <c r="B1015" s="12"/>
      <c r="C1015" s="12"/>
      <c r="D1015" s="11"/>
      <c r="E1015" s="11"/>
      <c r="F1015" s="11"/>
      <c r="G1015" s="11"/>
      <c r="H1015" s="11"/>
      <c r="I1015" s="11"/>
      <c r="J1015" s="15"/>
    </row>
    <row r="1016" s="14" customFormat="true" ht="56.7" hidden="false" customHeight="true" outlineLevel="0" collapsed="false">
      <c r="A1016" s="11"/>
      <c r="B1016" s="12"/>
      <c r="C1016" s="12"/>
      <c r="D1016" s="11"/>
      <c r="E1016" s="11"/>
      <c r="F1016" s="11"/>
      <c r="G1016" s="11"/>
      <c r="H1016" s="11"/>
      <c r="I1016" s="11"/>
      <c r="J1016" s="15"/>
    </row>
    <row r="1017" s="14" customFormat="true" ht="56.7" hidden="false" customHeight="true" outlineLevel="0" collapsed="false">
      <c r="A1017" s="11"/>
      <c r="B1017" s="12"/>
      <c r="C1017" s="12"/>
      <c r="D1017" s="11"/>
      <c r="E1017" s="11"/>
      <c r="F1017" s="11"/>
      <c r="G1017" s="11"/>
      <c r="H1017" s="11"/>
      <c r="I1017" s="11"/>
      <c r="J1017" s="15"/>
    </row>
    <row r="1018" s="14" customFormat="true" ht="56.7" hidden="false" customHeight="true" outlineLevel="0" collapsed="false">
      <c r="A1018" s="11"/>
      <c r="B1018" s="12"/>
      <c r="C1018" s="12"/>
      <c r="D1018" s="11"/>
      <c r="E1018" s="11"/>
      <c r="F1018" s="11"/>
      <c r="G1018" s="11"/>
      <c r="H1018" s="11"/>
      <c r="I1018" s="11"/>
      <c r="J1018" s="15"/>
    </row>
    <row r="1019" s="14" customFormat="true" ht="56.7" hidden="false" customHeight="true" outlineLevel="0" collapsed="false">
      <c r="A1019" s="11"/>
      <c r="B1019" s="12"/>
      <c r="C1019" s="12"/>
      <c r="D1019" s="11"/>
      <c r="E1019" s="11"/>
      <c r="F1019" s="11"/>
      <c r="G1019" s="11"/>
      <c r="H1019" s="11"/>
      <c r="I1019" s="11"/>
      <c r="J1019" s="15"/>
    </row>
    <row r="1020" s="14" customFormat="true" ht="56.7" hidden="false" customHeight="true" outlineLevel="0" collapsed="false">
      <c r="A1020" s="11"/>
      <c r="B1020" s="12"/>
      <c r="C1020" s="12"/>
      <c r="D1020" s="11"/>
      <c r="E1020" s="11"/>
      <c r="F1020" s="11"/>
      <c r="G1020" s="11"/>
      <c r="H1020" s="11"/>
      <c r="I1020" s="11"/>
      <c r="J1020" s="15"/>
    </row>
    <row r="1021" s="14" customFormat="true" ht="56.7" hidden="false" customHeight="true" outlineLevel="0" collapsed="false">
      <c r="A1021" s="11"/>
      <c r="B1021" s="12"/>
      <c r="C1021" s="12"/>
      <c r="D1021" s="11"/>
      <c r="E1021" s="11"/>
      <c r="F1021" s="11"/>
      <c r="G1021" s="11"/>
      <c r="H1021" s="11"/>
      <c r="I1021" s="11"/>
      <c r="J1021" s="15"/>
    </row>
    <row r="1022" s="14" customFormat="true" ht="56.7" hidden="false" customHeight="true" outlineLevel="0" collapsed="false">
      <c r="A1022" s="11"/>
      <c r="B1022" s="12"/>
      <c r="C1022" s="12"/>
      <c r="D1022" s="11"/>
      <c r="E1022" s="11"/>
      <c r="F1022" s="11"/>
      <c r="G1022" s="11"/>
      <c r="H1022" s="11"/>
      <c r="I1022" s="11"/>
      <c r="J1022" s="15"/>
    </row>
    <row r="1023" s="14" customFormat="true" ht="56.7" hidden="false" customHeight="true" outlineLevel="0" collapsed="false">
      <c r="A1023" s="11"/>
      <c r="B1023" s="12"/>
      <c r="C1023" s="12"/>
      <c r="D1023" s="11"/>
      <c r="E1023" s="11"/>
      <c r="F1023" s="11"/>
      <c r="G1023" s="11"/>
      <c r="H1023" s="11"/>
      <c r="I1023" s="11"/>
      <c r="J1023" s="15"/>
    </row>
    <row r="1024" s="14" customFormat="true" ht="56.7" hidden="false" customHeight="true" outlineLevel="0" collapsed="false">
      <c r="A1024" s="11"/>
      <c r="B1024" s="12"/>
      <c r="C1024" s="12"/>
      <c r="D1024" s="11"/>
      <c r="E1024" s="11"/>
      <c r="F1024" s="11"/>
      <c r="G1024" s="11"/>
      <c r="H1024" s="11"/>
      <c r="I1024" s="11"/>
      <c r="J1024" s="15"/>
    </row>
    <row r="1025" s="14" customFormat="true" ht="56.7" hidden="false" customHeight="true" outlineLevel="0" collapsed="false">
      <c r="A1025" s="11"/>
      <c r="B1025" s="12"/>
      <c r="C1025" s="12"/>
      <c r="D1025" s="11"/>
      <c r="E1025" s="11"/>
      <c r="F1025" s="11"/>
      <c r="G1025" s="11"/>
      <c r="H1025" s="11"/>
      <c r="I1025" s="11"/>
      <c r="J1025" s="15"/>
    </row>
    <row r="1026" s="14" customFormat="true" ht="56.7" hidden="false" customHeight="true" outlineLevel="0" collapsed="false">
      <c r="A1026" s="11"/>
      <c r="B1026" s="12"/>
      <c r="C1026" s="12"/>
      <c r="D1026" s="11"/>
      <c r="E1026" s="11"/>
      <c r="F1026" s="11"/>
      <c r="G1026" s="11"/>
      <c r="H1026" s="11"/>
      <c r="I1026" s="11"/>
      <c r="J1026" s="15"/>
    </row>
    <row r="1027" s="14" customFormat="true" ht="56.7" hidden="false" customHeight="true" outlineLevel="0" collapsed="false">
      <c r="A1027" s="11"/>
      <c r="B1027" s="12"/>
      <c r="C1027" s="12"/>
      <c r="D1027" s="11"/>
      <c r="E1027" s="11"/>
      <c r="F1027" s="11"/>
      <c r="G1027" s="11"/>
      <c r="H1027" s="11"/>
      <c r="I1027" s="11"/>
      <c r="J1027" s="15"/>
    </row>
    <row r="1028" s="14" customFormat="true" ht="56.7" hidden="false" customHeight="true" outlineLevel="0" collapsed="false">
      <c r="A1028" s="11"/>
      <c r="B1028" s="12"/>
      <c r="C1028" s="12"/>
      <c r="D1028" s="11"/>
      <c r="E1028" s="11"/>
      <c r="F1028" s="11"/>
      <c r="G1028" s="11"/>
      <c r="H1028" s="11"/>
      <c r="I1028" s="11"/>
      <c r="J1028" s="15"/>
    </row>
    <row r="1029" s="14" customFormat="true" ht="56.7" hidden="false" customHeight="true" outlineLevel="0" collapsed="false">
      <c r="A1029" s="11"/>
      <c r="B1029" s="12"/>
      <c r="C1029" s="12"/>
      <c r="D1029" s="11"/>
      <c r="E1029" s="11"/>
      <c r="F1029" s="11"/>
      <c r="G1029" s="11"/>
      <c r="H1029" s="11"/>
      <c r="I1029" s="11"/>
      <c r="J1029" s="15"/>
    </row>
    <row r="1030" s="14" customFormat="true" ht="56.7" hidden="false" customHeight="true" outlineLevel="0" collapsed="false">
      <c r="A1030" s="11"/>
      <c r="B1030" s="12"/>
      <c r="C1030" s="12"/>
      <c r="D1030" s="11"/>
      <c r="E1030" s="11"/>
      <c r="F1030" s="11"/>
      <c r="G1030" s="11"/>
      <c r="H1030" s="11"/>
      <c r="I1030" s="11"/>
      <c r="J1030" s="15"/>
    </row>
    <row r="1031" s="14" customFormat="true" ht="56.7" hidden="false" customHeight="true" outlineLevel="0" collapsed="false">
      <c r="A1031" s="11"/>
      <c r="B1031" s="12"/>
      <c r="C1031" s="12"/>
      <c r="D1031" s="11"/>
      <c r="E1031" s="11"/>
      <c r="F1031" s="11"/>
      <c r="G1031" s="11"/>
      <c r="H1031" s="11"/>
      <c r="I1031" s="11"/>
      <c r="J1031" s="15"/>
    </row>
    <row r="1032" s="14" customFormat="true" ht="56.7" hidden="false" customHeight="true" outlineLevel="0" collapsed="false">
      <c r="A1032" s="11"/>
      <c r="B1032" s="12"/>
      <c r="C1032" s="12"/>
      <c r="D1032" s="11"/>
      <c r="E1032" s="11"/>
      <c r="F1032" s="11"/>
      <c r="G1032" s="11"/>
      <c r="H1032" s="11"/>
      <c r="I1032" s="11"/>
      <c r="J1032" s="15"/>
    </row>
    <row r="1033" s="14" customFormat="true" ht="56.7" hidden="false" customHeight="true" outlineLevel="0" collapsed="false">
      <c r="A1033" s="11"/>
      <c r="B1033" s="12"/>
      <c r="C1033" s="12"/>
      <c r="D1033" s="11"/>
      <c r="E1033" s="11"/>
      <c r="F1033" s="11"/>
      <c r="G1033" s="11"/>
      <c r="H1033" s="11"/>
      <c r="I1033" s="11"/>
      <c r="J1033" s="15"/>
    </row>
    <row r="1034" s="14" customFormat="true" ht="56.7" hidden="false" customHeight="true" outlineLevel="0" collapsed="false">
      <c r="A1034" s="11"/>
      <c r="B1034" s="12"/>
      <c r="C1034" s="12"/>
      <c r="D1034" s="11"/>
      <c r="E1034" s="11"/>
      <c r="F1034" s="11"/>
      <c r="G1034" s="11"/>
      <c r="H1034" s="11"/>
      <c r="I1034" s="11"/>
      <c r="J1034" s="15"/>
    </row>
    <row r="1035" s="14" customFormat="true" ht="56.7" hidden="false" customHeight="true" outlineLevel="0" collapsed="false">
      <c r="A1035" s="11"/>
      <c r="B1035" s="12"/>
      <c r="C1035" s="12"/>
      <c r="D1035" s="11"/>
      <c r="E1035" s="11"/>
      <c r="F1035" s="11"/>
      <c r="G1035" s="11"/>
      <c r="H1035" s="11"/>
      <c r="I1035" s="11"/>
      <c r="J1035" s="15"/>
    </row>
    <row r="1036" s="14" customFormat="true" ht="56.7" hidden="false" customHeight="true" outlineLevel="0" collapsed="false">
      <c r="A1036" s="11"/>
      <c r="B1036" s="12"/>
      <c r="C1036" s="12"/>
      <c r="D1036" s="11"/>
      <c r="E1036" s="11"/>
      <c r="F1036" s="11"/>
      <c r="G1036" s="11"/>
      <c r="H1036" s="11"/>
      <c r="I1036" s="11"/>
      <c r="J1036" s="15"/>
    </row>
    <row r="1037" s="14" customFormat="true" ht="56.7" hidden="false" customHeight="true" outlineLevel="0" collapsed="false">
      <c r="A1037" s="11"/>
      <c r="B1037" s="12"/>
      <c r="C1037" s="12"/>
      <c r="D1037" s="11"/>
      <c r="E1037" s="11"/>
      <c r="F1037" s="11"/>
      <c r="G1037" s="11"/>
      <c r="H1037" s="11"/>
      <c r="I1037" s="11"/>
      <c r="J1037" s="15"/>
    </row>
    <row r="1038" s="14" customFormat="true" ht="56.7" hidden="false" customHeight="true" outlineLevel="0" collapsed="false">
      <c r="A1038" s="11"/>
      <c r="B1038" s="12"/>
      <c r="C1038" s="12"/>
      <c r="D1038" s="11"/>
      <c r="E1038" s="11"/>
      <c r="F1038" s="11"/>
      <c r="G1038" s="11"/>
      <c r="H1038" s="11"/>
      <c r="I1038" s="11"/>
      <c r="J1038" s="15"/>
    </row>
    <row r="1039" s="14" customFormat="true" ht="56.7" hidden="false" customHeight="true" outlineLevel="0" collapsed="false">
      <c r="A1039" s="11"/>
      <c r="B1039" s="12"/>
      <c r="C1039" s="12"/>
      <c r="D1039" s="11"/>
      <c r="E1039" s="11"/>
      <c r="F1039" s="11"/>
      <c r="G1039" s="11"/>
      <c r="H1039" s="11"/>
      <c r="I1039" s="11"/>
      <c r="J1039" s="15"/>
    </row>
    <row r="1040" s="14" customFormat="true" ht="56.7" hidden="false" customHeight="true" outlineLevel="0" collapsed="false">
      <c r="A1040" s="11"/>
      <c r="B1040" s="12"/>
      <c r="C1040" s="12"/>
      <c r="D1040" s="11"/>
      <c r="E1040" s="11"/>
      <c r="F1040" s="11"/>
      <c r="G1040" s="11"/>
      <c r="H1040" s="11"/>
      <c r="I1040" s="11"/>
      <c r="J1040" s="15"/>
    </row>
    <row r="1041" s="14" customFormat="true" ht="56.7" hidden="false" customHeight="true" outlineLevel="0" collapsed="false">
      <c r="A1041" s="11"/>
      <c r="B1041" s="12"/>
      <c r="C1041" s="12"/>
      <c r="D1041" s="11"/>
      <c r="E1041" s="11"/>
      <c r="F1041" s="11"/>
      <c r="G1041" s="11"/>
      <c r="H1041" s="11"/>
      <c r="I1041" s="11"/>
      <c r="J1041" s="15"/>
    </row>
    <row r="1042" s="14" customFormat="true" ht="56.7" hidden="false" customHeight="true" outlineLevel="0" collapsed="false">
      <c r="A1042" s="11"/>
      <c r="B1042" s="12"/>
      <c r="C1042" s="12"/>
      <c r="D1042" s="11"/>
      <c r="E1042" s="11"/>
      <c r="F1042" s="11"/>
      <c r="G1042" s="11"/>
      <c r="H1042" s="11"/>
      <c r="I1042" s="11"/>
      <c r="J1042" s="15"/>
    </row>
    <row r="1043" s="14" customFormat="true" ht="56.7" hidden="false" customHeight="true" outlineLevel="0" collapsed="false">
      <c r="A1043" s="11"/>
      <c r="B1043" s="12"/>
      <c r="C1043" s="12"/>
      <c r="D1043" s="11"/>
      <c r="E1043" s="11"/>
      <c r="F1043" s="11"/>
      <c r="G1043" s="11"/>
      <c r="H1043" s="11"/>
      <c r="I1043" s="11"/>
      <c r="J1043" s="15"/>
    </row>
    <row r="1044" s="14" customFormat="true" ht="56.7" hidden="false" customHeight="true" outlineLevel="0" collapsed="false">
      <c r="A1044" s="11"/>
      <c r="B1044" s="12"/>
      <c r="C1044" s="12"/>
      <c r="D1044" s="11"/>
      <c r="E1044" s="11"/>
      <c r="F1044" s="11"/>
      <c r="G1044" s="11"/>
      <c r="H1044" s="11"/>
      <c r="I1044" s="11"/>
      <c r="J1044" s="15"/>
    </row>
    <row r="1045" s="14" customFormat="true" ht="56.7" hidden="false" customHeight="true" outlineLevel="0" collapsed="false">
      <c r="A1045" s="11"/>
      <c r="B1045" s="12"/>
      <c r="C1045" s="12"/>
      <c r="D1045" s="11"/>
      <c r="E1045" s="11"/>
      <c r="F1045" s="11"/>
      <c r="G1045" s="11"/>
      <c r="H1045" s="11"/>
      <c r="I1045" s="11"/>
      <c r="J1045" s="15"/>
    </row>
    <row r="1046" s="14" customFormat="true" ht="56.7" hidden="false" customHeight="true" outlineLevel="0" collapsed="false">
      <c r="A1046" s="11"/>
      <c r="B1046" s="12"/>
      <c r="C1046" s="12"/>
      <c r="D1046" s="11"/>
      <c r="E1046" s="11"/>
      <c r="F1046" s="11"/>
      <c r="G1046" s="11"/>
      <c r="H1046" s="11"/>
      <c r="I1046" s="11"/>
      <c r="J1046" s="15"/>
    </row>
    <row r="1047" s="14" customFormat="true" ht="56.7" hidden="false" customHeight="true" outlineLevel="0" collapsed="false">
      <c r="A1047" s="11"/>
      <c r="B1047" s="12"/>
      <c r="C1047" s="12"/>
      <c r="D1047" s="11"/>
      <c r="E1047" s="11"/>
      <c r="F1047" s="11"/>
      <c r="G1047" s="11"/>
      <c r="H1047" s="11"/>
      <c r="I1047" s="11"/>
      <c r="J1047" s="15"/>
    </row>
    <row r="1048" s="14" customFormat="true" ht="56.7" hidden="false" customHeight="true" outlineLevel="0" collapsed="false">
      <c r="A1048" s="11"/>
      <c r="B1048" s="12"/>
      <c r="C1048" s="12"/>
      <c r="D1048" s="11"/>
      <c r="E1048" s="11"/>
      <c r="F1048" s="11"/>
      <c r="G1048" s="11"/>
      <c r="H1048" s="11"/>
      <c r="I1048" s="11"/>
      <c r="J1048" s="15"/>
    </row>
    <row r="1049" s="14" customFormat="true" ht="56.7" hidden="false" customHeight="true" outlineLevel="0" collapsed="false">
      <c r="A1049" s="11"/>
      <c r="B1049" s="12"/>
      <c r="C1049" s="12"/>
      <c r="D1049" s="11"/>
      <c r="E1049" s="11"/>
      <c r="F1049" s="11"/>
      <c r="G1049" s="11"/>
      <c r="H1049" s="11"/>
      <c r="I1049" s="11"/>
      <c r="J1049" s="15"/>
    </row>
    <row r="1050" s="14" customFormat="true" ht="56.7" hidden="false" customHeight="true" outlineLevel="0" collapsed="false">
      <c r="A1050" s="11"/>
      <c r="B1050" s="12"/>
      <c r="C1050" s="12"/>
      <c r="D1050" s="11"/>
      <c r="E1050" s="11"/>
      <c r="F1050" s="11"/>
      <c r="G1050" s="11"/>
      <c r="H1050" s="11"/>
      <c r="I1050" s="11"/>
      <c r="J1050" s="15"/>
    </row>
    <row r="1051" s="14" customFormat="true" ht="56.7" hidden="false" customHeight="true" outlineLevel="0" collapsed="false">
      <c r="A1051" s="11"/>
      <c r="B1051" s="12"/>
      <c r="C1051" s="12"/>
      <c r="D1051" s="11"/>
      <c r="E1051" s="11"/>
      <c r="F1051" s="11"/>
      <c r="G1051" s="11"/>
      <c r="H1051" s="11"/>
      <c r="I1051" s="11"/>
      <c r="J1051" s="15"/>
    </row>
    <row r="1052" s="14" customFormat="true" ht="56.7" hidden="false" customHeight="true" outlineLevel="0" collapsed="false">
      <c r="A1052" s="11"/>
      <c r="B1052" s="12"/>
      <c r="C1052" s="12"/>
      <c r="D1052" s="11"/>
      <c r="E1052" s="11"/>
      <c r="F1052" s="11"/>
      <c r="G1052" s="11"/>
      <c r="H1052" s="11"/>
      <c r="I1052" s="11"/>
      <c r="J1052" s="15"/>
    </row>
    <row r="1053" s="14" customFormat="true" ht="56.7" hidden="false" customHeight="true" outlineLevel="0" collapsed="false">
      <c r="A1053" s="11"/>
      <c r="B1053" s="12"/>
      <c r="C1053" s="12"/>
      <c r="D1053" s="11"/>
      <c r="E1053" s="11"/>
      <c r="F1053" s="11"/>
      <c r="G1053" s="11"/>
      <c r="H1053" s="11"/>
      <c r="I1053" s="11"/>
      <c r="J1053" s="15"/>
    </row>
    <row r="1054" s="14" customFormat="true" ht="56.7" hidden="false" customHeight="true" outlineLevel="0" collapsed="false">
      <c r="A1054" s="11"/>
      <c r="B1054" s="12"/>
      <c r="C1054" s="12"/>
      <c r="D1054" s="11"/>
      <c r="E1054" s="11"/>
      <c r="F1054" s="11"/>
      <c r="G1054" s="11"/>
      <c r="H1054" s="11"/>
      <c r="I1054" s="11"/>
      <c r="J1054" s="15"/>
    </row>
    <row r="1055" s="14" customFormat="true" ht="56.7" hidden="false" customHeight="true" outlineLevel="0" collapsed="false">
      <c r="A1055" s="11"/>
      <c r="B1055" s="12"/>
      <c r="C1055" s="12"/>
      <c r="D1055" s="11"/>
      <c r="E1055" s="11"/>
      <c r="F1055" s="11"/>
      <c r="G1055" s="11"/>
      <c r="H1055" s="11"/>
      <c r="I1055" s="11"/>
      <c r="J1055" s="15"/>
    </row>
    <row r="1056" s="14" customFormat="true" ht="56.7" hidden="false" customHeight="true" outlineLevel="0" collapsed="false">
      <c r="A1056" s="11"/>
      <c r="B1056" s="12"/>
      <c r="C1056" s="12"/>
      <c r="D1056" s="11"/>
      <c r="E1056" s="11"/>
      <c r="F1056" s="11"/>
      <c r="G1056" s="11"/>
      <c r="H1056" s="11"/>
      <c r="I1056" s="11"/>
      <c r="J1056" s="15"/>
    </row>
    <row r="1057" s="14" customFormat="true" ht="56.7" hidden="false" customHeight="true" outlineLevel="0" collapsed="false">
      <c r="A1057" s="11"/>
      <c r="B1057" s="12"/>
      <c r="C1057" s="12"/>
      <c r="D1057" s="11"/>
      <c r="E1057" s="11"/>
      <c r="F1057" s="11"/>
      <c r="G1057" s="11"/>
      <c r="H1057" s="11"/>
      <c r="I1057" s="11"/>
      <c r="J1057" s="15"/>
    </row>
    <row r="1058" s="14" customFormat="true" ht="56.7" hidden="false" customHeight="true" outlineLevel="0" collapsed="false">
      <c r="A1058" s="11"/>
      <c r="B1058" s="12"/>
      <c r="C1058" s="12"/>
      <c r="D1058" s="11"/>
      <c r="E1058" s="11"/>
      <c r="F1058" s="11"/>
      <c r="G1058" s="11"/>
      <c r="H1058" s="11"/>
      <c r="I1058" s="11"/>
      <c r="J1058" s="15"/>
    </row>
    <row r="1059" s="14" customFormat="true" ht="56.7" hidden="false" customHeight="true" outlineLevel="0" collapsed="false">
      <c r="A1059" s="11"/>
      <c r="B1059" s="12"/>
      <c r="C1059" s="12"/>
      <c r="D1059" s="11"/>
      <c r="E1059" s="11"/>
      <c r="F1059" s="11"/>
      <c r="G1059" s="11"/>
      <c r="H1059" s="11"/>
      <c r="I1059" s="11"/>
      <c r="J1059" s="15"/>
    </row>
    <row r="1060" s="14" customFormat="true" ht="56.7" hidden="false" customHeight="true" outlineLevel="0" collapsed="false">
      <c r="A1060" s="11"/>
      <c r="B1060" s="12"/>
      <c r="C1060" s="12"/>
      <c r="D1060" s="11"/>
      <c r="E1060" s="11"/>
      <c r="F1060" s="11"/>
      <c r="G1060" s="11"/>
      <c r="H1060" s="11"/>
      <c r="I1060" s="11"/>
      <c r="J1060" s="15"/>
    </row>
    <row r="1061" s="14" customFormat="true" ht="56.7" hidden="false" customHeight="true" outlineLevel="0" collapsed="false">
      <c r="A1061" s="11"/>
      <c r="B1061" s="12"/>
      <c r="C1061" s="12"/>
      <c r="D1061" s="11"/>
      <c r="E1061" s="11"/>
      <c r="F1061" s="11"/>
      <c r="G1061" s="11"/>
      <c r="H1061" s="11"/>
      <c r="I1061" s="11"/>
      <c r="J1061" s="15"/>
    </row>
    <row r="1062" s="14" customFormat="true" ht="56.7" hidden="false" customHeight="true" outlineLevel="0" collapsed="false">
      <c r="A1062" s="11"/>
      <c r="B1062" s="12"/>
      <c r="C1062" s="12"/>
      <c r="D1062" s="11"/>
      <c r="E1062" s="11"/>
      <c r="F1062" s="11"/>
      <c r="G1062" s="11"/>
      <c r="H1062" s="11"/>
      <c r="I1062" s="11"/>
      <c r="J1062" s="15"/>
    </row>
    <row r="1063" s="14" customFormat="true" ht="56.7" hidden="false" customHeight="true" outlineLevel="0" collapsed="false">
      <c r="A1063" s="11"/>
      <c r="B1063" s="12"/>
      <c r="C1063" s="12"/>
      <c r="D1063" s="11"/>
      <c r="E1063" s="11"/>
      <c r="F1063" s="11"/>
      <c r="G1063" s="11"/>
      <c r="H1063" s="11"/>
      <c r="I1063" s="11"/>
      <c r="J1063" s="15"/>
    </row>
    <row r="1064" s="14" customFormat="true" ht="56.7" hidden="false" customHeight="true" outlineLevel="0" collapsed="false">
      <c r="A1064" s="11"/>
      <c r="B1064" s="12"/>
      <c r="C1064" s="18"/>
      <c r="D1064" s="11"/>
      <c r="E1064" s="11"/>
      <c r="F1064" s="11"/>
      <c r="G1064" s="11"/>
      <c r="H1064" s="11"/>
      <c r="I1064" s="11"/>
      <c r="J1064" s="15"/>
    </row>
    <row r="1065" s="14" customFormat="true" ht="56.7" hidden="false" customHeight="true" outlineLevel="0" collapsed="false">
      <c r="A1065" s="11"/>
      <c r="B1065" s="12"/>
      <c r="C1065" s="18"/>
      <c r="D1065" s="11"/>
      <c r="E1065" s="11"/>
      <c r="F1065" s="11"/>
      <c r="G1065" s="11"/>
      <c r="H1065" s="11"/>
      <c r="I1065" s="11"/>
      <c r="J1065" s="15"/>
    </row>
    <row r="1066" s="14" customFormat="true" ht="56.7" hidden="false" customHeight="true" outlineLevel="0" collapsed="false">
      <c r="A1066" s="11"/>
      <c r="B1066" s="12"/>
      <c r="C1066" s="18"/>
      <c r="D1066" s="11"/>
      <c r="E1066" s="11"/>
      <c r="F1066" s="11"/>
      <c r="G1066" s="11"/>
      <c r="H1066" s="11"/>
      <c r="I1066" s="11"/>
      <c r="J1066" s="15"/>
    </row>
    <row r="1067" s="14" customFormat="true" ht="56.7" hidden="false" customHeight="true" outlineLevel="0" collapsed="false">
      <c r="A1067" s="11"/>
      <c r="B1067" s="12"/>
      <c r="C1067" s="18"/>
      <c r="D1067" s="11"/>
      <c r="E1067" s="11"/>
      <c r="F1067" s="11"/>
      <c r="G1067" s="11"/>
      <c r="H1067" s="11"/>
      <c r="I1067" s="11"/>
      <c r="J1067" s="15"/>
    </row>
    <row r="1068" s="14" customFormat="true" ht="56.7" hidden="false" customHeight="true" outlineLevel="0" collapsed="false">
      <c r="A1068" s="11"/>
      <c r="B1068" s="12"/>
      <c r="C1068" s="18"/>
      <c r="D1068" s="11"/>
      <c r="E1068" s="11"/>
      <c r="F1068" s="11"/>
      <c r="G1068" s="11"/>
      <c r="H1068" s="11"/>
      <c r="I1068" s="11"/>
      <c r="J1068" s="15"/>
    </row>
    <row r="1069" s="14" customFormat="true" ht="56.7" hidden="false" customHeight="true" outlineLevel="0" collapsed="false">
      <c r="A1069" s="11"/>
      <c r="B1069" s="12"/>
      <c r="C1069" s="18"/>
      <c r="D1069" s="11"/>
      <c r="E1069" s="11"/>
      <c r="F1069" s="11"/>
      <c r="G1069" s="11"/>
      <c r="H1069" s="11"/>
      <c r="I1069" s="11"/>
      <c r="J1069" s="15"/>
    </row>
    <row r="1070" s="14" customFormat="true" ht="56.7" hidden="false" customHeight="true" outlineLevel="0" collapsed="false">
      <c r="A1070" s="11"/>
      <c r="B1070" s="12"/>
      <c r="C1070" s="18"/>
      <c r="D1070" s="11"/>
      <c r="E1070" s="11"/>
      <c r="F1070" s="11"/>
      <c r="G1070" s="11"/>
      <c r="H1070" s="11"/>
      <c r="I1070" s="11"/>
      <c r="J1070" s="15"/>
    </row>
    <row r="1071" s="14" customFormat="true" ht="56.7" hidden="false" customHeight="true" outlineLevel="0" collapsed="false">
      <c r="A1071" s="11"/>
      <c r="B1071" s="12"/>
      <c r="C1071" s="18"/>
      <c r="D1071" s="11"/>
      <c r="E1071" s="11"/>
      <c r="F1071" s="11"/>
      <c r="G1071" s="11"/>
      <c r="H1071" s="11"/>
      <c r="I1071" s="11"/>
      <c r="J1071" s="15"/>
    </row>
    <row r="1072" s="14" customFormat="true" ht="56.7" hidden="false" customHeight="true" outlineLevel="0" collapsed="false">
      <c r="A1072" s="11"/>
      <c r="B1072" s="12"/>
      <c r="C1072" s="18"/>
      <c r="D1072" s="11"/>
      <c r="E1072" s="11"/>
      <c r="F1072" s="11"/>
      <c r="G1072" s="11"/>
      <c r="H1072" s="11"/>
      <c r="I1072" s="11"/>
      <c r="J1072" s="15"/>
    </row>
    <row r="1073" s="14" customFormat="true" ht="56.7" hidden="false" customHeight="true" outlineLevel="0" collapsed="false">
      <c r="A1073" s="11"/>
      <c r="B1073" s="12"/>
      <c r="C1073" s="18"/>
      <c r="D1073" s="11"/>
      <c r="E1073" s="11"/>
      <c r="F1073" s="11"/>
      <c r="G1073" s="11"/>
      <c r="H1073" s="11"/>
      <c r="I1073" s="11"/>
      <c r="J1073" s="15"/>
    </row>
    <row r="1074" s="14" customFormat="true" ht="56.7" hidden="false" customHeight="true" outlineLevel="0" collapsed="false">
      <c r="A1074" s="11"/>
      <c r="B1074" s="12"/>
      <c r="C1074" s="12"/>
      <c r="D1074" s="11"/>
      <c r="E1074" s="11"/>
      <c r="F1074" s="11"/>
      <c r="G1074" s="11"/>
      <c r="H1074" s="11"/>
      <c r="I1074" s="11"/>
      <c r="J1074" s="15"/>
    </row>
    <row r="1075" s="14" customFormat="true" ht="56.7" hidden="false" customHeight="true" outlineLevel="0" collapsed="false">
      <c r="A1075" s="11"/>
      <c r="B1075" s="12"/>
      <c r="C1075" s="18"/>
      <c r="D1075" s="11"/>
      <c r="E1075" s="11"/>
      <c r="F1075" s="11"/>
      <c r="G1075" s="11"/>
      <c r="H1075" s="11"/>
      <c r="I1075" s="11"/>
      <c r="J1075" s="15"/>
    </row>
    <row r="1076" s="14" customFormat="true" ht="56.7" hidden="false" customHeight="true" outlineLevel="0" collapsed="false">
      <c r="A1076" s="11"/>
      <c r="B1076" s="12"/>
      <c r="C1076" s="18"/>
      <c r="D1076" s="11"/>
      <c r="E1076" s="11"/>
      <c r="F1076" s="11"/>
      <c r="G1076" s="11"/>
      <c r="H1076" s="11"/>
      <c r="I1076" s="11"/>
      <c r="J1076" s="15"/>
    </row>
    <row r="1077" s="14" customFormat="true" ht="56.7" hidden="false" customHeight="true" outlineLevel="0" collapsed="false">
      <c r="A1077" s="11"/>
      <c r="B1077" s="12"/>
      <c r="C1077" s="18"/>
      <c r="D1077" s="11"/>
      <c r="E1077" s="11"/>
      <c r="F1077" s="11"/>
      <c r="G1077" s="11"/>
      <c r="H1077" s="11"/>
      <c r="I1077" s="11"/>
      <c r="J1077" s="15"/>
    </row>
    <row r="1078" s="14" customFormat="true" ht="56.7" hidden="false" customHeight="true" outlineLevel="0" collapsed="false">
      <c r="A1078" s="11"/>
      <c r="B1078" s="12"/>
      <c r="C1078" s="18"/>
      <c r="D1078" s="11"/>
      <c r="E1078" s="11"/>
      <c r="F1078" s="11"/>
      <c r="G1078" s="11"/>
      <c r="H1078" s="11"/>
      <c r="I1078" s="11"/>
      <c r="J1078" s="15"/>
    </row>
    <row r="1079" s="14" customFormat="true" ht="56.7" hidden="false" customHeight="true" outlineLevel="0" collapsed="false">
      <c r="A1079" s="11"/>
      <c r="B1079" s="12"/>
      <c r="C1079" s="18"/>
      <c r="D1079" s="11"/>
      <c r="E1079" s="11"/>
      <c r="F1079" s="11"/>
      <c r="G1079" s="11"/>
      <c r="H1079" s="11"/>
      <c r="I1079" s="11"/>
      <c r="J1079" s="15"/>
    </row>
    <row r="1080" s="14" customFormat="true" ht="56.7" hidden="false" customHeight="true" outlineLevel="0" collapsed="false">
      <c r="A1080" s="11"/>
      <c r="B1080" s="12"/>
      <c r="C1080" s="18"/>
      <c r="D1080" s="11"/>
      <c r="E1080" s="11"/>
      <c r="F1080" s="11"/>
      <c r="G1080" s="11"/>
      <c r="H1080" s="11"/>
      <c r="I1080" s="11"/>
      <c r="J1080" s="15"/>
    </row>
    <row r="1081" s="14" customFormat="true" ht="56.7" hidden="false" customHeight="true" outlineLevel="0" collapsed="false">
      <c r="A1081" s="11"/>
      <c r="B1081" s="12"/>
      <c r="C1081" s="18"/>
      <c r="D1081" s="11"/>
      <c r="E1081" s="11"/>
      <c r="F1081" s="11"/>
      <c r="G1081" s="11"/>
      <c r="H1081" s="11"/>
      <c r="I1081" s="11"/>
      <c r="J1081" s="15"/>
    </row>
    <row r="1082" s="14" customFormat="true" ht="56.7" hidden="false" customHeight="true" outlineLevel="0" collapsed="false">
      <c r="A1082" s="11"/>
      <c r="B1082" s="12"/>
      <c r="C1082" s="18"/>
      <c r="D1082" s="11"/>
      <c r="E1082" s="11"/>
      <c r="F1082" s="11"/>
      <c r="G1082" s="11"/>
      <c r="H1082" s="11"/>
      <c r="I1082" s="11"/>
      <c r="J1082" s="15"/>
    </row>
    <row r="1083" s="14" customFormat="true" ht="56.7" hidden="false" customHeight="true" outlineLevel="0" collapsed="false">
      <c r="A1083" s="11"/>
      <c r="B1083" s="12"/>
      <c r="C1083" s="18"/>
      <c r="D1083" s="11"/>
      <c r="E1083" s="11"/>
      <c r="F1083" s="11"/>
      <c r="G1083" s="11"/>
      <c r="H1083" s="11"/>
      <c r="I1083" s="11"/>
      <c r="J1083" s="15"/>
    </row>
    <row r="1084" s="14" customFormat="true" ht="56.7" hidden="false" customHeight="true" outlineLevel="0" collapsed="false">
      <c r="A1084" s="11"/>
      <c r="B1084" s="12"/>
      <c r="C1084" s="18"/>
      <c r="D1084" s="11"/>
      <c r="E1084" s="11"/>
      <c r="F1084" s="11"/>
      <c r="G1084" s="11"/>
      <c r="H1084" s="11"/>
      <c r="I1084" s="11"/>
      <c r="J1084" s="15"/>
    </row>
    <row r="1085" s="14" customFormat="true" ht="56.7" hidden="false" customHeight="true" outlineLevel="0" collapsed="false">
      <c r="A1085" s="11"/>
      <c r="B1085" s="12"/>
      <c r="C1085" s="18"/>
      <c r="D1085" s="11"/>
      <c r="E1085" s="11"/>
      <c r="F1085" s="11"/>
      <c r="G1085" s="11"/>
      <c r="H1085" s="11"/>
      <c r="I1085" s="11"/>
      <c r="J1085" s="15"/>
    </row>
    <row r="1086" s="14" customFormat="true" ht="56.7" hidden="false" customHeight="true" outlineLevel="0" collapsed="false">
      <c r="A1086" s="11"/>
      <c r="B1086" s="12"/>
      <c r="C1086" s="18"/>
      <c r="D1086" s="11"/>
      <c r="E1086" s="11"/>
      <c r="F1086" s="11"/>
      <c r="G1086" s="11"/>
      <c r="H1086" s="11"/>
      <c r="I1086" s="11"/>
      <c r="J1086" s="15"/>
    </row>
    <row r="1087" s="14" customFormat="true" ht="56.7" hidden="false" customHeight="true" outlineLevel="0" collapsed="false">
      <c r="A1087" s="11"/>
      <c r="B1087" s="12"/>
      <c r="C1087" s="18"/>
      <c r="D1087" s="11"/>
      <c r="E1087" s="11"/>
      <c r="F1087" s="11"/>
      <c r="G1087" s="11"/>
      <c r="H1087" s="11"/>
      <c r="I1087" s="11"/>
      <c r="J1087" s="15"/>
    </row>
    <row r="1088" s="14" customFormat="true" ht="56.7" hidden="false" customHeight="true" outlineLevel="0" collapsed="false">
      <c r="A1088" s="11"/>
      <c r="B1088" s="12"/>
      <c r="C1088" s="18"/>
      <c r="D1088" s="11"/>
      <c r="E1088" s="11"/>
      <c r="F1088" s="11"/>
      <c r="G1088" s="11"/>
      <c r="H1088" s="11"/>
      <c r="I1088" s="11"/>
      <c r="J1088" s="15"/>
    </row>
    <row r="1089" s="14" customFormat="true" ht="56.7" hidden="false" customHeight="true" outlineLevel="0" collapsed="false">
      <c r="A1089" s="11"/>
      <c r="B1089" s="12"/>
      <c r="C1089" s="18"/>
      <c r="D1089" s="11"/>
      <c r="E1089" s="11"/>
      <c r="F1089" s="11"/>
      <c r="G1089" s="11"/>
      <c r="H1089" s="11"/>
      <c r="I1089" s="11"/>
      <c r="J1089" s="15"/>
    </row>
    <row r="1090" s="14" customFormat="true" ht="56.7" hidden="false" customHeight="true" outlineLevel="0" collapsed="false">
      <c r="A1090" s="11"/>
      <c r="B1090" s="12"/>
      <c r="C1090" s="18"/>
      <c r="D1090" s="11"/>
      <c r="E1090" s="11"/>
      <c r="F1090" s="11"/>
      <c r="G1090" s="11"/>
      <c r="H1090" s="11"/>
      <c r="I1090" s="11"/>
      <c r="J1090" s="15"/>
    </row>
    <row r="1091" s="14" customFormat="true" ht="56.7" hidden="false" customHeight="true" outlineLevel="0" collapsed="false">
      <c r="A1091" s="11"/>
      <c r="B1091" s="12"/>
      <c r="C1091" s="18"/>
      <c r="D1091" s="11"/>
      <c r="E1091" s="11"/>
      <c r="F1091" s="11"/>
      <c r="G1091" s="11"/>
      <c r="H1091" s="11"/>
      <c r="I1091" s="11"/>
      <c r="J1091" s="15"/>
    </row>
    <row r="1092" s="14" customFormat="true" ht="56.7" hidden="false" customHeight="true" outlineLevel="0" collapsed="false">
      <c r="A1092" s="11"/>
      <c r="B1092" s="12"/>
      <c r="C1092" s="18"/>
      <c r="D1092" s="11"/>
      <c r="E1092" s="11"/>
      <c r="F1092" s="11"/>
      <c r="G1092" s="11"/>
      <c r="H1092" s="11"/>
      <c r="I1092" s="11"/>
      <c r="J1092" s="15"/>
    </row>
    <row r="1093" s="14" customFormat="true" ht="56.7" hidden="false" customHeight="true" outlineLevel="0" collapsed="false">
      <c r="A1093" s="11"/>
      <c r="B1093" s="12"/>
      <c r="C1093" s="18"/>
      <c r="D1093" s="11"/>
      <c r="E1093" s="11"/>
      <c r="F1093" s="11"/>
      <c r="G1093" s="11"/>
      <c r="H1093" s="11"/>
      <c r="I1093" s="11"/>
      <c r="J1093" s="15"/>
    </row>
    <row r="1094" s="14" customFormat="true" ht="56.7" hidden="false" customHeight="true" outlineLevel="0" collapsed="false">
      <c r="A1094" s="11"/>
      <c r="B1094" s="12"/>
      <c r="C1094" s="18"/>
      <c r="D1094" s="11"/>
      <c r="E1094" s="11"/>
      <c r="F1094" s="11"/>
      <c r="G1094" s="11"/>
      <c r="H1094" s="11"/>
      <c r="I1094" s="11"/>
      <c r="J1094" s="15"/>
    </row>
    <row r="1095" s="14" customFormat="true" ht="56.7" hidden="false" customHeight="true" outlineLevel="0" collapsed="false">
      <c r="A1095" s="11"/>
      <c r="B1095" s="12"/>
      <c r="C1095" s="18"/>
      <c r="D1095" s="11"/>
      <c r="E1095" s="11"/>
      <c r="F1095" s="11"/>
      <c r="G1095" s="11"/>
      <c r="H1095" s="11"/>
      <c r="I1095" s="11"/>
      <c r="J1095" s="15"/>
    </row>
    <row r="1096" s="14" customFormat="true" ht="56.7" hidden="false" customHeight="true" outlineLevel="0" collapsed="false">
      <c r="A1096" s="11"/>
      <c r="B1096" s="12"/>
      <c r="C1096" s="18"/>
      <c r="D1096" s="11"/>
      <c r="E1096" s="11"/>
      <c r="F1096" s="11"/>
      <c r="G1096" s="11"/>
      <c r="H1096" s="11"/>
      <c r="I1096" s="11"/>
      <c r="J1096" s="15"/>
    </row>
    <row r="1097" s="14" customFormat="true" ht="56.7" hidden="false" customHeight="true" outlineLevel="0" collapsed="false">
      <c r="A1097" s="11"/>
      <c r="B1097" s="12"/>
      <c r="C1097" s="18"/>
      <c r="D1097" s="11"/>
      <c r="E1097" s="11"/>
      <c r="F1097" s="11"/>
      <c r="G1097" s="11"/>
      <c r="H1097" s="11"/>
      <c r="I1097" s="11"/>
      <c r="J1097" s="15"/>
    </row>
    <row r="1098" s="14" customFormat="true" ht="56.7" hidden="false" customHeight="true" outlineLevel="0" collapsed="false">
      <c r="A1098" s="11"/>
      <c r="B1098" s="12"/>
      <c r="C1098" s="18"/>
      <c r="D1098" s="11"/>
      <c r="E1098" s="11"/>
      <c r="F1098" s="11"/>
      <c r="G1098" s="11"/>
      <c r="H1098" s="11"/>
      <c r="I1098" s="11"/>
      <c r="J1098" s="15"/>
    </row>
    <row r="1099" s="14" customFormat="true" ht="56.7" hidden="false" customHeight="true" outlineLevel="0" collapsed="false">
      <c r="A1099" s="11"/>
      <c r="B1099" s="12"/>
      <c r="C1099" s="18"/>
      <c r="D1099" s="11"/>
      <c r="E1099" s="11"/>
      <c r="F1099" s="11"/>
      <c r="G1099" s="11"/>
      <c r="H1099" s="11"/>
      <c r="I1099" s="11"/>
      <c r="J1099" s="15"/>
    </row>
    <row r="1100" s="14" customFormat="true" ht="56.7" hidden="false" customHeight="true" outlineLevel="0" collapsed="false">
      <c r="A1100" s="11"/>
      <c r="B1100" s="12"/>
      <c r="C1100" s="18"/>
      <c r="D1100" s="11"/>
      <c r="E1100" s="11"/>
      <c r="F1100" s="11"/>
      <c r="G1100" s="11"/>
      <c r="H1100" s="11"/>
      <c r="I1100" s="11"/>
      <c r="J1100" s="15"/>
    </row>
    <row r="1101" s="14" customFormat="true" ht="56.7" hidden="false" customHeight="true" outlineLevel="0" collapsed="false">
      <c r="A1101" s="11"/>
      <c r="B1101" s="12"/>
      <c r="C1101" s="18"/>
      <c r="D1101" s="11"/>
      <c r="E1101" s="11"/>
      <c r="F1101" s="11"/>
      <c r="G1101" s="11"/>
      <c r="H1101" s="11"/>
      <c r="I1101" s="11"/>
      <c r="J1101" s="15"/>
    </row>
    <row r="1102" s="14" customFormat="true" ht="56.7" hidden="false" customHeight="true" outlineLevel="0" collapsed="false">
      <c r="A1102" s="11"/>
      <c r="B1102" s="12"/>
      <c r="C1102" s="18"/>
      <c r="D1102" s="11"/>
      <c r="E1102" s="11"/>
      <c r="F1102" s="11"/>
      <c r="G1102" s="11"/>
      <c r="H1102" s="11"/>
      <c r="I1102" s="11"/>
      <c r="J1102" s="15"/>
    </row>
    <row r="1103" s="14" customFormat="true" ht="56.7" hidden="false" customHeight="true" outlineLevel="0" collapsed="false">
      <c r="A1103" s="11"/>
      <c r="B1103" s="12"/>
      <c r="C1103" s="18"/>
      <c r="D1103" s="11"/>
      <c r="E1103" s="11"/>
      <c r="F1103" s="11"/>
      <c r="G1103" s="11"/>
      <c r="H1103" s="11"/>
      <c r="I1103" s="11"/>
      <c r="J1103" s="15"/>
    </row>
    <row r="1104" s="14" customFormat="true" ht="56.7" hidden="false" customHeight="true" outlineLevel="0" collapsed="false">
      <c r="A1104" s="11"/>
      <c r="B1104" s="12"/>
      <c r="C1104" s="18"/>
      <c r="D1104" s="11"/>
      <c r="E1104" s="11"/>
      <c r="F1104" s="11"/>
      <c r="G1104" s="11"/>
      <c r="H1104" s="11"/>
      <c r="I1104" s="11"/>
      <c r="J1104" s="15"/>
    </row>
    <row r="1105" s="14" customFormat="true" ht="56.7" hidden="false" customHeight="true" outlineLevel="0" collapsed="false">
      <c r="A1105" s="11"/>
      <c r="B1105" s="12"/>
      <c r="C1105" s="18"/>
      <c r="D1105" s="11"/>
      <c r="E1105" s="11"/>
      <c r="F1105" s="11"/>
      <c r="G1105" s="11"/>
      <c r="H1105" s="11"/>
      <c r="I1105" s="11"/>
      <c r="J1105" s="15"/>
    </row>
    <row r="1106" s="14" customFormat="true" ht="56.7" hidden="false" customHeight="true" outlineLevel="0" collapsed="false">
      <c r="A1106" s="11"/>
      <c r="B1106" s="12"/>
      <c r="C1106" s="18"/>
      <c r="D1106" s="11"/>
      <c r="E1106" s="11"/>
      <c r="F1106" s="11"/>
      <c r="G1106" s="11"/>
      <c r="H1106" s="11"/>
      <c r="I1106" s="11"/>
      <c r="J1106" s="15"/>
    </row>
    <row r="1107" s="14" customFormat="true" ht="56.7" hidden="false" customHeight="true" outlineLevel="0" collapsed="false">
      <c r="A1107" s="11"/>
      <c r="B1107" s="12"/>
      <c r="C1107" s="18"/>
      <c r="D1107" s="11"/>
      <c r="E1107" s="11"/>
      <c r="F1107" s="11"/>
      <c r="G1107" s="11"/>
      <c r="H1107" s="11"/>
      <c r="I1107" s="11"/>
      <c r="J1107" s="15"/>
    </row>
    <row r="1108" s="14" customFormat="true" ht="56.7" hidden="false" customHeight="true" outlineLevel="0" collapsed="false">
      <c r="A1108" s="11"/>
      <c r="B1108" s="12"/>
      <c r="C1108" s="18"/>
      <c r="D1108" s="11"/>
      <c r="E1108" s="11"/>
      <c r="F1108" s="11"/>
      <c r="G1108" s="11"/>
      <c r="H1108" s="11"/>
      <c r="I1108" s="11"/>
      <c r="J1108" s="15"/>
    </row>
    <row r="1109" s="14" customFormat="true" ht="56.7" hidden="false" customHeight="true" outlineLevel="0" collapsed="false">
      <c r="A1109" s="11"/>
      <c r="B1109" s="12"/>
      <c r="C1109" s="18"/>
      <c r="D1109" s="11"/>
      <c r="E1109" s="11"/>
      <c r="F1109" s="11"/>
      <c r="G1109" s="11"/>
      <c r="H1109" s="11"/>
      <c r="I1109" s="11"/>
      <c r="J1109" s="15"/>
    </row>
    <row r="1110" s="14" customFormat="true" ht="56.7" hidden="false" customHeight="true" outlineLevel="0" collapsed="false">
      <c r="A1110" s="11"/>
      <c r="B1110" s="12"/>
      <c r="C1110" s="18"/>
      <c r="D1110" s="11"/>
      <c r="E1110" s="11"/>
      <c r="F1110" s="11"/>
      <c r="G1110" s="11"/>
      <c r="H1110" s="11"/>
      <c r="I1110" s="11"/>
      <c r="J1110" s="15"/>
    </row>
    <row r="1111" s="14" customFormat="true" ht="56.7" hidden="false" customHeight="true" outlineLevel="0" collapsed="false">
      <c r="A1111" s="11"/>
      <c r="B1111" s="12"/>
      <c r="C1111" s="18"/>
      <c r="D1111" s="11"/>
      <c r="E1111" s="11"/>
      <c r="F1111" s="11"/>
      <c r="G1111" s="11"/>
      <c r="H1111" s="11"/>
      <c r="I1111" s="11"/>
      <c r="J1111" s="15"/>
    </row>
    <row r="1112" s="14" customFormat="true" ht="56.7" hidden="false" customHeight="true" outlineLevel="0" collapsed="false">
      <c r="A1112" s="11"/>
      <c r="B1112" s="12"/>
      <c r="C1112" s="18"/>
      <c r="D1112" s="11"/>
      <c r="E1112" s="11"/>
      <c r="F1112" s="11"/>
      <c r="G1112" s="11"/>
      <c r="H1112" s="11"/>
      <c r="I1112" s="11"/>
      <c r="J1112" s="15"/>
    </row>
    <row r="1113" s="14" customFormat="true" ht="56.7" hidden="false" customHeight="true" outlineLevel="0" collapsed="false">
      <c r="A1113" s="11"/>
      <c r="B1113" s="12"/>
      <c r="C1113" s="18"/>
      <c r="D1113" s="11"/>
      <c r="E1113" s="11"/>
      <c r="F1113" s="11"/>
      <c r="G1113" s="11"/>
      <c r="H1113" s="11"/>
      <c r="I1113" s="11"/>
      <c r="J1113" s="15"/>
    </row>
    <row r="1114" s="14" customFormat="true" ht="56.7" hidden="false" customHeight="true" outlineLevel="0" collapsed="false">
      <c r="A1114" s="11"/>
      <c r="B1114" s="12"/>
      <c r="C1114" s="18"/>
      <c r="D1114" s="11"/>
      <c r="E1114" s="11"/>
      <c r="F1114" s="11"/>
      <c r="G1114" s="11"/>
      <c r="H1114" s="11"/>
      <c r="I1114" s="11"/>
      <c r="J1114" s="15"/>
    </row>
    <row r="1115" s="14" customFormat="true" ht="56.7" hidden="false" customHeight="true" outlineLevel="0" collapsed="false">
      <c r="A1115" s="11"/>
      <c r="B1115" s="12"/>
      <c r="C1115" s="18"/>
      <c r="D1115" s="11"/>
      <c r="E1115" s="11"/>
      <c r="F1115" s="11"/>
      <c r="G1115" s="11"/>
      <c r="H1115" s="11"/>
      <c r="I1115" s="11"/>
      <c r="J1115" s="15"/>
    </row>
    <row r="1116" s="14" customFormat="true" ht="56.7" hidden="false" customHeight="true" outlineLevel="0" collapsed="false">
      <c r="A1116" s="11"/>
      <c r="B1116" s="12"/>
      <c r="C1116" s="18"/>
      <c r="D1116" s="11"/>
      <c r="E1116" s="11"/>
      <c r="F1116" s="11"/>
      <c r="G1116" s="11"/>
      <c r="H1116" s="11"/>
      <c r="I1116" s="11"/>
      <c r="J1116" s="15"/>
    </row>
    <row r="1117" s="14" customFormat="true" ht="56.7" hidden="false" customHeight="true" outlineLevel="0" collapsed="false">
      <c r="A1117" s="11"/>
      <c r="B1117" s="12"/>
      <c r="C1117" s="18"/>
      <c r="D1117" s="11"/>
      <c r="E1117" s="11"/>
      <c r="F1117" s="11"/>
      <c r="G1117" s="11"/>
      <c r="H1117" s="11"/>
      <c r="I1117" s="11"/>
      <c r="J1117" s="15"/>
    </row>
    <row r="1118" s="14" customFormat="true" ht="56.7" hidden="false" customHeight="true" outlineLevel="0" collapsed="false">
      <c r="A1118" s="11"/>
      <c r="B1118" s="12"/>
      <c r="C1118" s="18"/>
      <c r="D1118" s="11"/>
      <c r="E1118" s="11"/>
      <c r="F1118" s="11"/>
      <c r="G1118" s="11"/>
      <c r="H1118" s="11"/>
      <c r="I1118" s="11"/>
      <c r="J1118" s="15"/>
    </row>
    <row r="1119" s="14" customFormat="true" ht="56.7" hidden="false" customHeight="true" outlineLevel="0" collapsed="false">
      <c r="A1119" s="11"/>
      <c r="B1119" s="12"/>
      <c r="C1119" s="18"/>
      <c r="D1119" s="11"/>
      <c r="E1119" s="11"/>
      <c r="F1119" s="11"/>
      <c r="G1119" s="11"/>
      <c r="H1119" s="11"/>
      <c r="I1119" s="11"/>
      <c r="J1119" s="15"/>
    </row>
    <row r="1120" s="14" customFormat="true" ht="56.7" hidden="false" customHeight="true" outlineLevel="0" collapsed="false">
      <c r="A1120" s="11"/>
      <c r="B1120" s="12"/>
      <c r="C1120" s="18"/>
      <c r="D1120" s="11"/>
      <c r="E1120" s="11"/>
      <c r="F1120" s="11"/>
      <c r="G1120" s="11"/>
      <c r="H1120" s="11"/>
      <c r="I1120" s="11"/>
      <c r="J1120" s="15"/>
    </row>
    <row r="1121" s="14" customFormat="true" ht="56.7" hidden="false" customHeight="true" outlineLevel="0" collapsed="false">
      <c r="A1121" s="11"/>
      <c r="B1121" s="12"/>
      <c r="C1121" s="18"/>
      <c r="D1121" s="11"/>
      <c r="E1121" s="11"/>
      <c r="F1121" s="11"/>
      <c r="G1121" s="11"/>
      <c r="H1121" s="11"/>
      <c r="I1121" s="11"/>
      <c r="J1121" s="15"/>
    </row>
    <row r="1122" s="14" customFormat="true" ht="56.7" hidden="false" customHeight="true" outlineLevel="0" collapsed="false">
      <c r="A1122" s="11"/>
      <c r="B1122" s="12"/>
      <c r="C1122" s="18"/>
      <c r="D1122" s="11"/>
      <c r="E1122" s="11"/>
      <c r="F1122" s="11"/>
      <c r="G1122" s="11"/>
      <c r="H1122" s="11"/>
      <c r="I1122" s="11"/>
      <c r="J1122" s="15"/>
    </row>
    <row r="1123" s="14" customFormat="true" ht="56.7" hidden="false" customHeight="true" outlineLevel="0" collapsed="false">
      <c r="A1123" s="11"/>
      <c r="B1123" s="12"/>
      <c r="C1123" s="18"/>
      <c r="D1123" s="11"/>
      <c r="E1123" s="11"/>
      <c r="F1123" s="11"/>
      <c r="G1123" s="11"/>
      <c r="H1123" s="11"/>
      <c r="I1123" s="11"/>
      <c r="J1123" s="15"/>
    </row>
    <row r="1124" s="14" customFormat="true" ht="56.7" hidden="false" customHeight="true" outlineLevel="0" collapsed="false">
      <c r="A1124" s="11"/>
      <c r="B1124" s="12"/>
      <c r="C1124" s="18"/>
      <c r="D1124" s="11"/>
      <c r="E1124" s="11"/>
      <c r="F1124" s="11"/>
      <c r="G1124" s="11"/>
      <c r="H1124" s="11"/>
      <c r="I1124" s="11"/>
      <c r="J1124" s="15"/>
    </row>
    <row r="1125" s="14" customFormat="true" ht="56.7" hidden="false" customHeight="true" outlineLevel="0" collapsed="false">
      <c r="A1125" s="11"/>
      <c r="B1125" s="12"/>
      <c r="C1125" s="18"/>
      <c r="D1125" s="11"/>
      <c r="E1125" s="11"/>
      <c r="F1125" s="11"/>
      <c r="G1125" s="11"/>
      <c r="H1125" s="11"/>
      <c r="I1125" s="11"/>
      <c r="J1125" s="15"/>
    </row>
    <row r="1126" s="14" customFormat="true" ht="56.7" hidden="false" customHeight="true" outlineLevel="0" collapsed="false">
      <c r="A1126" s="11"/>
      <c r="B1126" s="12"/>
      <c r="C1126" s="18"/>
      <c r="D1126" s="11"/>
      <c r="E1126" s="11"/>
      <c r="F1126" s="11"/>
      <c r="G1126" s="11"/>
      <c r="H1126" s="11"/>
      <c r="I1126" s="11"/>
      <c r="J1126" s="15"/>
    </row>
    <row r="1127" s="14" customFormat="true" ht="56.7" hidden="false" customHeight="true" outlineLevel="0" collapsed="false">
      <c r="A1127" s="11"/>
      <c r="B1127" s="12"/>
      <c r="C1127" s="18"/>
      <c r="D1127" s="11"/>
      <c r="E1127" s="11"/>
      <c r="F1127" s="11"/>
      <c r="G1127" s="11"/>
      <c r="H1127" s="11"/>
      <c r="I1127" s="11"/>
      <c r="J1127" s="15"/>
    </row>
    <row r="1128" s="14" customFormat="true" ht="56.7" hidden="false" customHeight="true" outlineLevel="0" collapsed="false">
      <c r="A1128" s="11"/>
      <c r="B1128" s="12"/>
      <c r="C1128" s="18"/>
      <c r="D1128" s="11"/>
      <c r="E1128" s="11"/>
      <c r="F1128" s="11"/>
      <c r="G1128" s="11"/>
      <c r="H1128" s="11"/>
      <c r="I1128" s="11"/>
      <c r="J1128" s="15"/>
    </row>
    <row r="1129" s="14" customFormat="true" ht="56.7" hidden="false" customHeight="true" outlineLevel="0" collapsed="false">
      <c r="A1129" s="11"/>
      <c r="B1129" s="12"/>
      <c r="C1129" s="18"/>
      <c r="D1129" s="11"/>
      <c r="E1129" s="11"/>
      <c r="F1129" s="11"/>
      <c r="G1129" s="11"/>
      <c r="H1129" s="11"/>
      <c r="I1129" s="11"/>
      <c r="J1129" s="15"/>
    </row>
    <row r="1130" s="14" customFormat="true" ht="56.7" hidden="false" customHeight="true" outlineLevel="0" collapsed="false">
      <c r="A1130" s="11"/>
      <c r="B1130" s="12"/>
      <c r="C1130" s="18"/>
      <c r="D1130" s="11"/>
      <c r="E1130" s="11"/>
      <c r="F1130" s="11"/>
      <c r="G1130" s="11"/>
      <c r="H1130" s="11"/>
      <c r="I1130" s="11"/>
      <c r="J1130" s="15"/>
    </row>
    <row r="1131" s="14" customFormat="true" ht="56.7" hidden="false" customHeight="true" outlineLevel="0" collapsed="false">
      <c r="A1131" s="11"/>
      <c r="B1131" s="12"/>
      <c r="C1131" s="18"/>
      <c r="D1131" s="11"/>
      <c r="E1131" s="11"/>
      <c r="F1131" s="11"/>
      <c r="G1131" s="11"/>
      <c r="H1131" s="11"/>
      <c r="I1131" s="11"/>
      <c r="J1131" s="15"/>
    </row>
    <row r="1132" s="14" customFormat="true" ht="56.7" hidden="false" customHeight="true" outlineLevel="0" collapsed="false">
      <c r="A1132" s="11"/>
      <c r="B1132" s="12"/>
      <c r="C1132" s="18"/>
      <c r="D1132" s="11"/>
      <c r="E1132" s="11"/>
      <c r="F1132" s="11"/>
      <c r="G1132" s="11"/>
      <c r="H1132" s="11"/>
      <c r="I1132" s="11"/>
      <c r="J1132" s="15"/>
    </row>
    <row r="1133" s="14" customFormat="true" ht="56.7" hidden="false" customHeight="true" outlineLevel="0" collapsed="false">
      <c r="A1133" s="11"/>
      <c r="B1133" s="12"/>
      <c r="C1133" s="18"/>
      <c r="D1133" s="11"/>
      <c r="E1133" s="11"/>
      <c r="F1133" s="11"/>
      <c r="G1133" s="11"/>
      <c r="H1133" s="11"/>
      <c r="I1133" s="11"/>
      <c r="J1133" s="15"/>
    </row>
    <row r="1134" s="14" customFormat="true" ht="56.7" hidden="false" customHeight="true" outlineLevel="0" collapsed="false">
      <c r="A1134" s="11"/>
      <c r="B1134" s="12"/>
      <c r="C1134" s="18"/>
      <c r="D1134" s="11"/>
      <c r="E1134" s="11"/>
      <c r="F1134" s="11"/>
      <c r="G1134" s="11"/>
      <c r="H1134" s="11"/>
      <c r="I1134" s="11"/>
      <c r="J1134" s="15"/>
    </row>
    <row r="1135" s="14" customFormat="true" ht="56.7" hidden="false" customHeight="true" outlineLevel="0" collapsed="false">
      <c r="A1135" s="11"/>
      <c r="B1135" s="12"/>
      <c r="C1135" s="18"/>
      <c r="D1135" s="11"/>
      <c r="E1135" s="11"/>
      <c r="F1135" s="11"/>
      <c r="G1135" s="11"/>
      <c r="H1135" s="11"/>
      <c r="I1135" s="11"/>
      <c r="J1135" s="15"/>
    </row>
    <row r="1136" s="14" customFormat="true" ht="56.7" hidden="false" customHeight="true" outlineLevel="0" collapsed="false">
      <c r="A1136" s="11"/>
      <c r="B1136" s="12"/>
      <c r="C1136" s="18"/>
      <c r="D1136" s="11"/>
      <c r="E1136" s="11"/>
      <c r="F1136" s="11"/>
      <c r="G1136" s="11"/>
      <c r="H1136" s="11"/>
      <c r="I1136" s="11"/>
      <c r="J1136" s="15"/>
    </row>
    <row r="1137" s="14" customFormat="true" ht="56.7" hidden="false" customHeight="true" outlineLevel="0" collapsed="false">
      <c r="A1137" s="11"/>
      <c r="B1137" s="12"/>
      <c r="C1137" s="18"/>
      <c r="D1137" s="11"/>
      <c r="E1137" s="11"/>
      <c r="F1137" s="11"/>
      <c r="G1137" s="11"/>
      <c r="H1137" s="11"/>
      <c r="I1137" s="11"/>
      <c r="J1137" s="15"/>
    </row>
    <row r="1138" s="14" customFormat="true" ht="56.7" hidden="false" customHeight="true" outlineLevel="0" collapsed="false">
      <c r="A1138" s="11"/>
      <c r="B1138" s="12"/>
      <c r="C1138" s="18"/>
      <c r="D1138" s="11"/>
      <c r="E1138" s="11"/>
      <c r="F1138" s="11"/>
      <c r="G1138" s="11"/>
      <c r="H1138" s="11"/>
      <c r="I1138" s="11"/>
      <c r="J1138" s="15"/>
    </row>
    <row r="1139" s="14" customFormat="true" ht="56.7" hidden="false" customHeight="true" outlineLevel="0" collapsed="false">
      <c r="A1139" s="11"/>
      <c r="B1139" s="12"/>
      <c r="C1139" s="18"/>
      <c r="D1139" s="11"/>
      <c r="E1139" s="11"/>
      <c r="F1139" s="11"/>
      <c r="G1139" s="11"/>
      <c r="H1139" s="11"/>
      <c r="I1139" s="11"/>
      <c r="J1139" s="15"/>
    </row>
    <row r="1140" s="14" customFormat="true" ht="56.7" hidden="false" customHeight="true" outlineLevel="0" collapsed="false">
      <c r="A1140" s="11"/>
      <c r="B1140" s="12"/>
      <c r="C1140" s="18"/>
      <c r="D1140" s="11"/>
      <c r="E1140" s="11"/>
      <c r="F1140" s="11"/>
      <c r="G1140" s="11"/>
      <c r="H1140" s="11"/>
      <c r="I1140" s="11"/>
      <c r="J1140" s="15"/>
    </row>
    <row r="1141" s="14" customFormat="true" ht="56.7" hidden="false" customHeight="true" outlineLevel="0" collapsed="false">
      <c r="A1141" s="11"/>
      <c r="B1141" s="12"/>
      <c r="C1141" s="18"/>
      <c r="D1141" s="11"/>
      <c r="E1141" s="11"/>
      <c r="F1141" s="11"/>
      <c r="G1141" s="11"/>
      <c r="H1141" s="11"/>
      <c r="I1141" s="11"/>
      <c r="J1141" s="15"/>
    </row>
    <row r="1142" s="14" customFormat="true" ht="56.7" hidden="false" customHeight="true" outlineLevel="0" collapsed="false">
      <c r="A1142" s="11"/>
      <c r="B1142" s="12"/>
      <c r="C1142" s="18"/>
      <c r="D1142" s="11"/>
      <c r="E1142" s="11"/>
      <c r="F1142" s="11"/>
      <c r="G1142" s="11"/>
      <c r="H1142" s="11"/>
      <c r="I1142" s="11"/>
      <c r="J1142" s="15"/>
    </row>
    <row r="1143" s="14" customFormat="true" ht="56.7" hidden="false" customHeight="true" outlineLevel="0" collapsed="false">
      <c r="A1143" s="11"/>
      <c r="B1143" s="12"/>
      <c r="C1143" s="18"/>
      <c r="D1143" s="11"/>
      <c r="E1143" s="11"/>
      <c r="F1143" s="11"/>
      <c r="G1143" s="11"/>
      <c r="H1143" s="11"/>
      <c r="I1143" s="11"/>
      <c r="J1143" s="15"/>
    </row>
    <row r="1144" s="14" customFormat="true" ht="56.7" hidden="false" customHeight="true" outlineLevel="0" collapsed="false">
      <c r="A1144" s="11"/>
      <c r="B1144" s="12"/>
      <c r="C1144" s="18"/>
      <c r="D1144" s="11"/>
      <c r="E1144" s="11"/>
      <c r="F1144" s="11"/>
      <c r="G1144" s="11"/>
      <c r="H1144" s="11"/>
      <c r="I1144" s="11"/>
      <c r="J1144" s="15"/>
    </row>
    <row r="1145" s="14" customFormat="true" ht="56.7" hidden="false" customHeight="true" outlineLevel="0" collapsed="false">
      <c r="A1145" s="11"/>
      <c r="B1145" s="12"/>
      <c r="C1145" s="18"/>
      <c r="D1145" s="11"/>
      <c r="E1145" s="11"/>
      <c r="F1145" s="11"/>
      <c r="G1145" s="11"/>
      <c r="H1145" s="11"/>
      <c r="I1145" s="11"/>
      <c r="J1145" s="15"/>
    </row>
    <row r="1146" s="14" customFormat="true" ht="56.7" hidden="false" customHeight="true" outlineLevel="0" collapsed="false">
      <c r="A1146" s="11"/>
      <c r="B1146" s="12"/>
      <c r="C1146" s="18"/>
      <c r="D1146" s="11"/>
      <c r="E1146" s="11"/>
      <c r="F1146" s="11"/>
      <c r="G1146" s="11"/>
      <c r="H1146" s="11"/>
      <c r="I1146" s="11"/>
      <c r="J1146" s="15"/>
    </row>
    <row r="1147" s="14" customFormat="true" ht="56.7" hidden="false" customHeight="true" outlineLevel="0" collapsed="false">
      <c r="A1147" s="11"/>
      <c r="B1147" s="12"/>
      <c r="C1147" s="18"/>
      <c r="D1147" s="11"/>
      <c r="E1147" s="11"/>
      <c r="F1147" s="11"/>
      <c r="G1147" s="11"/>
      <c r="H1147" s="11"/>
      <c r="I1147" s="11"/>
      <c r="J1147" s="15"/>
    </row>
    <row r="1148" s="14" customFormat="true" ht="56.7" hidden="false" customHeight="true" outlineLevel="0" collapsed="false">
      <c r="A1148" s="11"/>
      <c r="B1148" s="12"/>
      <c r="C1148" s="18"/>
      <c r="D1148" s="11"/>
      <c r="E1148" s="11"/>
      <c r="F1148" s="11"/>
      <c r="G1148" s="11"/>
      <c r="H1148" s="11"/>
      <c r="I1148" s="11"/>
      <c r="J1148" s="15"/>
    </row>
    <row r="1149" s="14" customFormat="true" ht="56.7" hidden="false" customHeight="true" outlineLevel="0" collapsed="false">
      <c r="A1149" s="11"/>
      <c r="B1149" s="12"/>
      <c r="C1149" s="18"/>
      <c r="D1149" s="11"/>
      <c r="E1149" s="11"/>
      <c r="F1149" s="11"/>
      <c r="G1149" s="11"/>
      <c r="H1149" s="11"/>
      <c r="I1149" s="11"/>
      <c r="J1149" s="15"/>
    </row>
    <row r="1150" s="14" customFormat="true" ht="56.7" hidden="false" customHeight="true" outlineLevel="0" collapsed="false">
      <c r="A1150" s="11"/>
      <c r="B1150" s="12"/>
      <c r="C1150" s="18"/>
      <c r="D1150" s="11"/>
      <c r="E1150" s="11"/>
      <c r="F1150" s="11"/>
      <c r="G1150" s="11"/>
      <c r="H1150" s="11"/>
      <c r="I1150" s="11"/>
      <c r="J1150" s="15"/>
    </row>
    <row r="1151" s="14" customFormat="true" ht="56.7" hidden="false" customHeight="true" outlineLevel="0" collapsed="false">
      <c r="A1151" s="11"/>
      <c r="B1151" s="12"/>
      <c r="C1151" s="18"/>
      <c r="D1151" s="11"/>
      <c r="E1151" s="11"/>
      <c r="F1151" s="11"/>
      <c r="G1151" s="11"/>
      <c r="H1151" s="11"/>
      <c r="I1151" s="11"/>
      <c r="J1151" s="15"/>
    </row>
    <row r="1152" s="14" customFormat="true" ht="56.7" hidden="false" customHeight="true" outlineLevel="0" collapsed="false">
      <c r="A1152" s="11"/>
      <c r="B1152" s="12"/>
      <c r="C1152" s="18"/>
      <c r="D1152" s="11"/>
      <c r="E1152" s="11"/>
      <c r="F1152" s="11"/>
      <c r="G1152" s="11"/>
      <c r="H1152" s="11"/>
      <c r="I1152" s="11"/>
      <c r="J1152" s="15"/>
    </row>
    <row r="1153" s="14" customFormat="true" ht="56.7" hidden="false" customHeight="true" outlineLevel="0" collapsed="false">
      <c r="A1153" s="11"/>
      <c r="B1153" s="12"/>
      <c r="C1153" s="18"/>
      <c r="D1153" s="11"/>
      <c r="E1153" s="11"/>
      <c r="F1153" s="11"/>
      <c r="G1153" s="11"/>
      <c r="H1153" s="11"/>
      <c r="I1153" s="11"/>
      <c r="J1153" s="15"/>
    </row>
    <row r="1154" s="14" customFormat="true" ht="56.7" hidden="false" customHeight="true" outlineLevel="0" collapsed="false">
      <c r="A1154" s="11"/>
      <c r="B1154" s="12"/>
      <c r="C1154" s="18"/>
      <c r="D1154" s="11"/>
      <c r="E1154" s="11"/>
      <c r="F1154" s="11"/>
      <c r="G1154" s="11"/>
      <c r="H1154" s="11"/>
      <c r="I1154" s="11"/>
      <c r="J1154" s="15"/>
    </row>
    <row r="1155" s="14" customFormat="true" ht="56.7" hidden="false" customHeight="true" outlineLevel="0" collapsed="false">
      <c r="A1155" s="11"/>
      <c r="B1155" s="12"/>
      <c r="C1155" s="18"/>
      <c r="D1155" s="11"/>
      <c r="E1155" s="11"/>
      <c r="F1155" s="11"/>
      <c r="G1155" s="11"/>
      <c r="H1155" s="11"/>
      <c r="I1155" s="11"/>
      <c r="J1155" s="15"/>
    </row>
    <row r="1156" s="14" customFormat="true" ht="56.7" hidden="false" customHeight="true" outlineLevel="0" collapsed="false">
      <c r="A1156" s="11"/>
      <c r="B1156" s="12"/>
      <c r="C1156" s="18"/>
      <c r="D1156" s="11"/>
      <c r="E1156" s="11"/>
      <c r="F1156" s="11"/>
      <c r="G1156" s="11"/>
      <c r="H1156" s="11"/>
      <c r="I1156" s="11"/>
      <c r="J1156" s="15"/>
    </row>
    <row r="1157" s="14" customFormat="true" ht="56.7" hidden="false" customHeight="true" outlineLevel="0" collapsed="false">
      <c r="A1157" s="11"/>
      <c r="B1157" s="12"/>
      <c r="C1157" s="18"/>
      <c r="D1157" s="11"/>
      <c r="E1157" s="11"/>
      <c r="F1157" s="11"/>
      <c r="G1157" s="11"/>
      <c r="H1157" s="11"/>
      <c r="I1157" s="11"/>
      <c r="J1157" s="15"/>
    </row>
    <row r="1158" s="14" customFormat="true" ht="56.7" hidden="false" customHeight="true" outlineLevel="0" collapsed="false">
      <c r="A1158" s="11"/>
      <c r="B1158" s="12"/>
      <c r="C1158" s="18"/>
      <c r="D1158" s="11"/>
      <c r="E1158" s="11"/>
      <c r="F1158" s="11"/>
      <c r="G1158" s="11"/>
      <c r="H1158" s="11"/>
      <c r="I1158" s="11"/>
      <c r="J1158" s="15"/>
    </row>
    <row r="1159" s="14" customFormat="true" ht="56.7" hidden="false" customHeight="true" outlineLevel="0" collapsed="false">
      <c r="A1159" s="11"/>
      <c r="B1159" s="12"/>
      <c r="C1159" s="18"/>
      <c r="D1159" s="11"/>
      <c r="E1159" s="11"/>
      <c r="F1159" s="11"/>
      <c r="G1159" s="11"/>
      <c r="H1159" s="11"/>
      <c r="I1159" s="11"/>
      <c r="J1159" s="15"/>
    </row>
    <row r="1160" s="14" customFormat="true" ht="56.7" hidden="false" customHeight="true" outlineLevel="0" collapsed="false">
      <c r="A1160" s="11"/>
      <c r="B1160" s="12"/>
      <c r="C1160" s="18"/>
      <c r="D1160" s="11"/>
      <c r="E1160" s="11"/>
      <c r="F1160" s="11"/>
      <c r="G1160" s="11"/>
      <c r="H1160" s="11"/>
      <c r="I1160" s="11"/>
      <c r="J1160" s="15"/>
    </row>
    <row r="1161" s="14" customFormat="true" ht="56.7" hidden="false" customHeight="true" outlineLevel="0" collapsed="false">
      <c r="A1161" s="11"/>
      <c r="B1161" s="12"/>
      <c r="C1161" s="18"/>
      <c r="D1161" s="11"/>
      <c r="E1161" s="11"/>
      <c r="F1161" s="11"/>
      <c r="G1161" s="11"/>
      <c r="H1161" s="11"/>
      <c r="I1161" s="11"/>
      <c r="J1161" s="15"/>
    </row>
    <row r="1162" s="14" customFormat="true" ht="56.7" hidden="false" customHeight="true" outlineLevel="0" collapsed="false">
      <c r="A1162" s="11"/>
      <c r="B1162" s="12"/>
      <c r="C1162" s="18"/>
      <c r="D1162" s="11"/>
      <c r="E1162" s="11"/>
      <c r="F1162" s="11"/>
      <c r="G1162" s="11"/>
      <c r="H1162" s="11"/>
      <c r="I1162" s="11"/>
      <c r="J1162" s="15"/>
    </row>
    <row r="1163" s="14" customFormat="true" ht="56.7" hidden="false" customHeight="true" outlineLevel="0" collapsed="false">
      <c r="A1163" s="11"/>
      <c r="B1163" s="12"/>
      <c r="C1163" s="18"/>
      <c r="D1163" s="11"/>
      <c r="E1163" s="11"/>
      <c r="F1163" s="11"/>
      <c r="G1163" s="11"/>
      <c r="H1163" s="11"/>
      <c r="I1163" s="11"/>
      <c r="J1163" s="15"/>
    </row>
    <row r="1164" s="14" customFormat="true" ht="56.7" hidden="false" customHeight="true" outlineLevel="0" collapsed="false">
      <c r="A1164" s="11"/>
      <c r="B1164" s="12"/>
      <c r="C1164" s="18"/>
      <c r="D1164" s="11"/>
      <c r="E1164" s="11"/>
      <c r="F1164" s="11"/>
      <c r="G1164" s="11"/>
      <c r="H1164" s="11"/>
      <c r="I1164" s="11"/>
      <c r="J1164" s="15"/>
    </row>
    <row r="1165" s="14" customFormat="true" ht="56.7" hidden="false" customHeight="true" outlineLevel="0" collapsed="false">
      <c r="A1165" s="11"/>
      <c r="B1165" s="12"/>
      <c r="C1165" s="18"/>
      <c r="D1165" s="11"/>
      <c r="E1165" s="11"/>
      <c r="F1165" s="11"/>
      <c r="G1165" s="11"/>
      <c r="H1165" s="11"/>
      <c r="I1165" s="11"/>
      <c r="J1165" s="15"/>
    </row>
    <row r="1166" s="14" customFormat="true" ht="56.7" hidden="false" customHeight="true" outlineLevel="0" collapsed="false">
      <c r="A1166" s="11"/>
      <c r="B1166" s="12"/>
      <c r="C1166" s="18"/>
      <c r="D1166" s="11"/>
      <c r="E1166" s="11"/>
      <c r="F1166" s="11"/>
      <c r="G1166" s="11"/>
      <c r="H1166" s="11"/>
      <c r="I1166" s="11"/>
      <c r="J1166" s="15"/>
    </row>
    <row r="1167" s="14" customFormat="true" ht="56.7" hidden="false" customHeight="true" outlineLevel="0" collapsed="false">
      <c r="A1167" s="11"/>
      <c r="B1167" s="12"/>
      <c r="C1167" s="18"/>
      <c r="D1167" s="11"/>
      <c r="E1167" s="11"/>
      <c r="F1167" s="11"/>
      <c r="G1167" s="11"/>
      <c r="H1167" s="11"/>
      <c r="I1167" s="11"/>
      <c r="J1167" s="15"/>
    </row>
    <row r="1168" s="14" customFormat="true" ht="56.7" hidden="false" customHeight="true" outlineLevel="0" collapsed="false">
      <c r="A1168" s="11"/>
      <c r="B1168" s="12"/>
      <c r="C1168" s="18"/>
      <c r="D1168" s="11"/>
      <c r="E1168" s="11"/>
      <c r="F1168" s="11"/>
      <c r="G1168" s="11"/>
      <c r="H1168" s="11"/>
      <c r="I1168" s="11"/>
      <c r="J1168" s="15"/>
    </row>
    <row r="1169" s="14" customFormat="true" ht="56.7" hidden="false" customHeight="true" outlineLevel="0" collapsed="false">
      <c r="A1169" s="11"/>
      <c r="B1169" s="12"/>
      <c r="C1169" s="18"/>
      <c r="D1169" s="11"/>
      <c r="E1169" s="11"/>
      <c r="F1169" s="11"/>
      <c r="G1169" s="11"/>
      <c r="H1169" s="11"/>
      <c r="I1169" s="11"/>
      <c r="J1169" s="15"/>
    </row>
    <row r="1170" s="14" customFormat="true" ht="56.7" hidden="false" customHeight="true" outlineLevel="0" collapsed="false">
      <c r="A1170" s="11"/>
      <c r="B1170" s="12"/>
      <c r="C1170" s="18"/>
      <c r="D1170" s="11"/>
      <c r="E1170" s="11"/>
      <c r="F1170" s="11"/>
      <c r="G1170" s="11"/>
      <c r="H1170" s="11"/>
      <c r="I1170" s="11"/>
      <c r="J1170" s="15"/>
    </row>
    <row r="1171" s="14" customFormat="true" ht="56.7" hidden="false" customHeight="true" outlineLevel="0" collapsed="false">
      <c r="A1171" s="11"/>
      <c r="B1171" s="12"/>
      <c r="C1171" s="18"/>
      <c r="D1171" s="11"/>
      <c r="E1171" s="11"/>
      <c r="F1171" s="11"/>
      <c r="G1171" s="11"/>
      <c r="H1171" s="11"/>
      <c r="I1171" s="11"/>
      <c r="J1171" s="15"/>
    </row>
    <row r="1172" s="14" customFormat="true" ht="56.7" hidden="false" customHeight="true" outlineLevel="0" collapsed="false">
      <c r="A1172" s="11"/>
      <c r="B1172" s="12"/>
      <c r="C1172" s="18"/>
      <c r="D1172" s="11"/>
      <c r="E1172" s="11"/>
      <c r="F1172" s="11"/>
      <c r="G1172" s="11"/>
      <c r="H1172" s="11"/>
      <c r="I1172" s="11"/>
      <c r="J1172" s="15"/>
    </row>
    <row r="1173" s="14" customFormat="true" ht="56.7" hidden="false" customHeight="true" outlineLevel="0" collapsed="false">
      <c r="A1173" s="11"/>
      <c r="B1173" s="12"/>
      <c r="C1173" s="18"/>
      <c r="D1173" s="11"/>
      <c r="E1173" s="11"/>
      <c r="F1173" s="11"/>
      <c r="G1173" s="11"/>
      <c r="H1173" s="11"/>
      <c r="I1173" s="11"/>
      <c r="J1173" s="15"/>
    </row>
    <row r="1174" s="14" customFormat="true" ht="56.7" hidden="false" customHeight="true" outlineLevel="0" collapsed="false">
      <c r="A1174" s="11"/>
      <c r="B1174" s="12"/>
      <c r="C1174" s="18"/>
      <c r="D1174" s="11"/>
      <c r="E1174" s="11"/>
      <c r="F1174" s="11"/>
      <c r="G1174" s="11"/>
      <c r="H1174" s="11"/>
      <c r="I1174" s="11"/>
      <c r="J1174" s="15"/>
    </row>
    <row r="1175" s="14" customFormat="true" ht="56.7" hidden="false" customHeight="true" outlineLevel="0" collapsed="false">
      <c r="A1175" s="11"/>
      <c r="B1175" s="12"/>
      <c r="C1175" s="18"/>
      <c r="D1175" s="11"/>
      <c r="E1175" s="11"/>
      <c r="F1175" s="11"/>
      <c r="G1175" s="11"/>
      <c r="H1175" s="11"/>
      <c r="I1175" s="11"/>
      <c r="J1175" s="15"/>
    </row>
    <row r="1176" s="14" customFormat="true" ht="56.7" hidden="false" customHeight="true" outlineLevel="0" collapsed="false">
      <c r="A1176" s="11"/>
      <c r="B1176" s="12"/>
      <c r="C1176" s="18"/>
      <c r="D1176" s="11"/>
      <c r="E1176" s="11"/>
      <c r="F1176" s="11"/>
      <c r="G1176" s="11"/>
      <c r="H1176" s="11"/>
      <c r="I1176" s="11"/>
      <c r="J1176" s="15"/>
    </row>
    <row r="1177" s="14" customFormat="true" ht="56.7" hidden="false" customHeight="true" outlineLevel="0" collapsed="false">
      <c r="A1177" s="11"/>
      <c r="B1177" s="12"/>
      <c r="C1177" s="18"/>
      <c r="D1177" s="11"/>
      <c r="E1177" s="11"/>
      <c r="F1177" s="11"/>
      <c r="G1177" s="11"/>
      <c r="H1177" s="11"/>
      <c r="I1177" s="11"/>
      <c r="J1177" s="15"/>
    </row>
    <row r="1178" s="14" customFormat="true" ht="56.7" hidden="false" customHeight="true" outlineLevel="0" collapsed="false">
      <c r="A1178" s="11"/>
      <c r="B1178" s="12"/>
      <c r="C1178" s="18"/>
      <c r="D1178" s="11"/>
      <c r="E1178" s="11"/>
      <c r="F1178" s="11"/>
      <c r="G1178" s="11"/>
      <c r="H1178" s="11"/>
      <c r="I1178" s="11"/>
      <c r="J1178" s="15"/>
    </row>
    <row r="1179" s="14" customFormat="true" ht="56.7" hidden="false" customHeight="true" outlineLevel="0" collapsed="false">
      <c r="A1179" s="11"/>
      <c r="B1179" s="12"/>
      <c r="C1179" s="18"/>
      <c r="D1179" s="11"/>
      <c r="E1179" s="11"/>
      <c r="F1179" s="11"/>
      <c r="G1179" s="11"/>
      <c r="H1179" s="11"/>
      <c r="I1179" s="11"/>
      <c r="J1179" s="15"/>
    </row>
    <row r="1180" s="14" customFormat="true" ht="56.7" hidden="false" customHeight="true" outlineLevel="0" collapsed="false">
      <c r="A1180" s="11"/>
      <c r="B1180" s="12"/>
      <c r="C1180" s="18"/>
      <c r="D1180" s="11"/>
      <c r="E1180" s="11"/>
      <c r="F1180" s="11"/>
      <c r="G1180" s="11"/>
      <c r="H1180" s="11"/>
      <c r="I1180" s="11"/>
      <c r="J1180" s="15"/>
    </row>
    <row r="1181" s="14" customFormat="true" ht="56.7" hidden="false" customHeight="true" outlineLevel="0" collapsed="false">
      <c r="A1181" s="11"/>
      <c r="B1181" s="12"/>
      <c r="C1181" s="18"/>
      <c r="D1181" s="11"/>
      <c r="E1181" s="11"/>
      <c r="F1181" s="11"/>
      <c r="G1181" s="11"/>
      <c r="H1181" s="11"/>
      <c r="I1181" s="11"/>
      <c r="J1181" s="15"/>
    </row>
    <row r="1182" s="14" customFormat="true" ht="56.7" hidden="false" customHeight="true" outlineLevel="0" collapsed="false">
      <c r="A1182" s="11"/>
      <c r="B1182" s="12"/>
      <c r="C1182" s="18"/>
      <c r="D1182" s="11"/>
      <c r="E1182" s="11"/>
      <c r="F1182" s="11"/>
      <c r="G1182" s="11"/>
      <c r="H1182" s="11"/>
      <c r="I1182" s="11"/>
      <c r="J1182" s="15"/>
    </row>
    <row r="1183" s="14" customFormat="true" ht="56.7" hidden="false" customHeight="true" outlineLevel="0" collapsed="false">
      <c r="A1183" s="11"/>
      <c r="B1183" s="12"/>
      <c r="C1183" s="18"/>
      <c r="D1183" s="11"/>
      <c r="E1183" s="11"/>
      <c r="F1183" s="11"/>
      <c r="G1183" s="11"/>
      <c r="H1183" s="11"/>
      <c r="I1183" s="11"/>
      <c r="J1183" s="15"/>
    </row>
    <row r="1184" s="14" customFormat="true" ht="56.7" hidden="false" customHeight="true" outlineLevel="0" collapsed="false">
      <c r="A1184" s="11"/>
      <c r="B1184" s="12"/>
      <c r="C1184" s="18"/>
      <c r="D1184" s="11"/>
      <c r="E1184" s="11"/>
      <c r="F1184" s="11"/>
      <c r="G1184" s="11"/>
      <c r="H1184" s="11"/>
      <c r="I1184" s="11"/>
      <c r="J1184" s="15"/>
    </row>
    <row r="1185" s="14" customFormat="true" ht="56.7" hidden="false" customHeight="true" outlineLevel="0" collapsed="false">
      <c r="A1185" s="11"/>
      <c r="B1185" s="12"/>
      <c r="C1185" s="18"/>
      <c r="D1185" s="11"/>
      <c r="E1185" s="11"/>
      <c r="F1185" s="11"/>
      <c r="G1185" s="11"/>
      <c r="H1185" s="11"/>
      <c r="I1185" s="11"/>
      <c r="J1185" s="15"/>
    </row>
    <row r="1186" s="14" customFormat="true" ht="56.7" hidden="false" customHeight="true" outlineLevel="0" collapsed="false">
      <c r="A1186" s="11"/>
      <c r="B1186" s="12"/>
      <c r="C1186" s="18"/>
      <c r="D1186" s="11"/>
      <c r="E1186" s="11"/>
      <c r="F1186" s="11"/>
      <c r="G1186" s="11"/>
      <c r="H1186" s="11"/>
      <c r="I1186" s="11"/>
      <c r="J1186" s="15"/>
    </row>
    <row r="1187" s="14" customFormat="true" ht="56.7" hidden="false" customHeight="true" outlineLevel="0" collapsed="false">
      <c r="A1187" s="11"/>
      <c r="B1187" s="12"/>
      <c r="C1187" s="18"/>
      <c r="D1187" s="11"/>
      <c r="E1187" s="11"/>
      <c r="F1187" s="11"/>
      <c r="G1187" s="11"/>
      <c r="H1187" s="11"/>
      <c r="I1187" s="11"/>
      <c r="J1187" s="15"/>
    </row>
    <row r="1188" s="14" customFormat="true" ht="56.7" hidden="false" customHeight="true" outlineLevel="0" collapsed="false">
      <c r="A1188" s="11"/>
      <c r="B1188" s="12"/>
      <c r="C1188" s="18"/>
      <c r="D1188" s="11"/>
      <c r="E1188" s="11"/>
      <c r="F1188" s="11"/>
      <c r="G1188" s="11"/>
      <c r="H1188" s="11"/>
      <c r="I1188" s="11"/>
      <c r="J1188" s="15"/>
    </row>
    <row r="1189" s="14" customFormat="true" ht="56.7" hidden="false" customHeight="true" outlineLevel="0" collapsed="false">
      <c r="A1189" s="11"/>
      <c r="B1189" s="12"/>
      <c r="C1189" s="12"/>
      <c r="D1189" s="11"/>
      <c r="E1189" s="11"/>
      <c r="F1189" s="11"/>
      <c r="G1189" s="11"/>
      <c r="H1189" s="11"/>
      <c r="I1189" s="11"/>
      <c r="J1189" s="15"/>
    </row>
    <row r="1190" s="14" customFormat="true" ht="56.7" hidden="false" customHeight="true" outlineLevel="0" collapsed="false">
      <c r="A1190" s="11"/>
      <c r="B1190" s="12"/>
      <c r="C1190" s="18"/>
      <c r="D1190" s="11"/>
      <c r="E1190" s="11"/>
      <c r="F1190" s="11"/>
      <c r="G1190" s="11"/>
      <c r="H1190" s="11"/>
      <c r="I1190" s="11"/>
      <c r="J1190" s="15"/>
    </row>
    <row r="1191" s="14" customFormat="true" ht="56.7" hidden="false" customHeight="true" outlineLevel="0" collapsed="false">
      <c r="A1191" s="11"/>
      <c r="B1191" s="12"/>
      <c r="C1191" s="18"/>
      <c r="D1191" s="11"/>
      <c r="E1191" s="11"/>
      <c r="F1191" s="11"/>
      <c r="G1191" s="11"/>
      <c r="H1191" s="11"/>
      <c r="I1191" s="11"/>
      <c r="J1191" s="15"/>
    </row>
    <row r="1192" s="14" customFormat="true" ht="56.7" hidden="false" customHeight="true" outlineLevel="0" collapsed="false">
      <c r="A1192" s="11"/>
      <c r="B1192" s="12"/>
      <c r="C1192" s="18"/>
      <c r="D1192" s="11"/>
      <c r="E1192" s="11"/>
      <c r="F1192" s="11"/>
      <c r="G1192" s="11"/>
      <c r="H1192" s="11"/>
      <c r="I1192" s="11"/>
      <c r="J1192" s="15"/>
    </row>
    <row r="1193" s="14" customFormat="true" ht="56.7" hidden="false" customHeight="true" outlineLevel="0" collapsed="false">
      <c r="A1193" s="11"/>
      <c r="B1193" s="12"/>
      <c r="C1193" s="18"/>
      <c r="D1193" s="11"/>
      <c r="E1193" s="11"/>
      <c r="F1193" s="11"/>
      <c r="G1193" s="11"/>
      <c r="H1193" s="11"/>
      <c r="I1193" s="11"/>
      <c r="J1193" s="15"/>
    </row>
    <row r="1194" s="14" customFormat="true" ht="56.7" hidden="false" customHeight="true" outlineLevel="0" collapsed="false">
      <c r="A1194" s="11"/>
      <c r="B1194" s="12"/>
      <c r="C1194" s="18"/>
      <c r="D1194" s="11"/>
      <c r="E1194" s="11"/>
      <c r="F1194" s="11"/>
      <c r="G1194" s="11"/>
      <c r="H1194" s="11"/>
      <c r="I1194" s="11"/>
      <c r="J1194" s="15"/>
    </row>
    <row r="1195" s="14" customFormat="true" ht="56.7" hidden="false" customHeight="true" outlineLevel="0" collapsed="false">
      <c r="A1195" s="11"/>
      <c r="B1195" s="12"/>
      <c r="C1195" s="18"/>
      <c r="D1195" s="11"/>
      <c r="E1195" s="11"/>
      <c r="F1195" s="11"/>
      <c r="G1195" s="11"/>
      <c r="H1195" s="11"/>
      <c r="I1195" s="11"/>
      <c r="J1195" s="15"/>
    </row>
    <row r="1196" s="14" customFormat="true" ht="56.7" hidden="false" customHeight="true" outlineLevel="0" collapsed="false">
      <c r="A1196" s="11"/>
      <c r="B1196" s="12"/>
      <c r="C1196" s="18"/>
      <c r="D1196" s="11"/>
      <c r="E1196" s="11"/>
      <c r="F1196" s="11"/>
      <c r="G1196" s="11"/>
      <c r="H1196" s="11"/>
      <c r="I1196" s="11"/>
      <c r="J1196" s="15"/>
    </row>
    <row r="1197" s="14" customFormat="true" ht="56.7" hidden="false" customHeight="true" outlineLevel="0" collapsed="false">
      <c r="A1197" s="11"/>
      <c r="B1197" s="12"/>
      <c r="C1197" s="18"/>
      <c r="D1197" s="11"/>
      <c r="E1197" s="11"/>
      <c r="F1197" s="11"/>
      <c r="G1197" s="11"/>
      <c r="H1197" s="11"/>
      <c r="I1197" s="11"/>
      <c r="J1197" s="15"/>
    </row>
    <row r="1198" s="14" customFormat="true" ht="56.7" hidden="false" customHeight="true" outlineLevel="0" collapsed="false">
      <c r="A1198" s="11"/>
      <c r="B1198" s="12"/>
      <c r="C1198" s="18"/>
      <c r="D1198" s="11"/>
      <c r="E1198" s="11"/>
      <c r="F1198" s="11"/>
      <c r="G1198" s="11"/>
      <c r="H1198" s="11"/>
      <c r="I1198" s="11"/>
      <c r="J1198" s="15"/>
    </row>
    <row r="1199" s="14" customFormat="true" ht="56.7" hidden="false" customHeight="true" outlineLevel="0" collapsed="false">
      <c r="A1199" s="11"/>
      <c r="B1199" s="12"/>
      <c r="C1199" s="18"/>
      <c r="D1199" s="11"/>
      <c r="E1199" s="11"/>
      <c r="F1199" s="11"/>
      <c r="G1199" s="11"/>
      <c r="H1199" s="11"/>
      <c r="I1199" s="11"/>
      <c r="J1199" s="15"/>
    </row>
    <row r="1200" s="14" customFormat="true" ht="56.7" hidden="false" customHeight="true" outlineLevel="0" collapsed="false">
      <c r="A1200" s="11"/>
      <c r="B1200" s="12"/>
      <c r="C1200" s="18"/>
      <c r="D1200" s="11"/>
      <c r="E1200" s="11"/>
      <c r="F1200" s="11"/>
      <c r="G1200" s="11"/>
      <c r="H1200" s="11"/>
      <c r="I1200" s="11"/>
      <c r="J1200" s="15"/>
    </row>
    <row r="1201" s="14" customFormat="true" ht="56.7" hidden="false" customHeight="true" outlineLevel="0" collapsed="false">
      <c r="A1201" s="11"/>
      <c r="B1201" s="12"/>
      <c r="C1201" s="18"/>
      <c r="D1201" s="11"/>
      <c r="E1201" s="11"/>
      <c r="F1201" s="11"/>
      <c r="G1201" s="11"/>
      <c r="H1201" s="11"/>
      <c r="I1201" s="11"/>
      <c r="J1201" s="15"/>
    </row>
    <row r="1202" s="14" customFormat="true" ht="56.7" hidden="false" customHeight="true" outlineLevel="0" collapsed="false">
      <c r="A1202" s="11"/>
      <c r="B1202" s="12"/>
      <c r="C1202" s="18"/>
      <c r="D1202" s="11"/>
      <c r="E1202" s="11"/>
      <c r="F1202" s="11"/>
      <c r="G1202" s="11"/>
      <c r="H1202" s="11"/>
      <c r="I1202" s="11"/>
      <c r="J1202" s="15"/>
    </row>
    <row r="1203" s="14" customFormat="true" ht="56.7" hidden="false" customHeight="true" outlineLevel="0" collapsed="false">
      <c r="A1203" s="11"/>
      <c r="B1203" s="12"/>
      <c r="C1203" s="18"/>
      <c r="D1203" s="11"/>
      <c r="E1203" s="11"/>
      <c r="F1203" s="11"/>
      <c r="G1203" s="11"/>
      <c r="H1203" s="11"/>
      <c r="I1203" s="11"/>
      <c r="J1203" s="15"/>
    </row>
    <row r="1204" s="14" customFormat="true" ht="56.7" hidden="false" customHeight="true" outlineLevel="0" collapsed="false">
      <c r="A1204" s="11"/>
      <c r="B1204" s="12"/>
      <c r="C1204" s="18"/>
      <c r="D1204" s="11"/>
      <c r="E1204" s="11"/>
      <c r="F1204" s="11"/>
      <c r="G1204" s="11"/>
      <c r="H1204" s="11"/>
      <c r="I1204" s="11"/>
      <c r="J1204" s="15"/>
    </row>
    <row r="1205" s="14" customFormat="true" ht="56.7" hidden="false" customHeight="true" outlineLevel="0" collapsed="false">
      <c r="A1205" s="11"/>
      <c r="B1205" s="12"/>
      <c r="C1205" s="18"/>
      <c r="D1205" s="11"/>
      <c r="E1205" s="11"/>
      <c r="F1205" s="11"/>
      <c r="G1205" s="11"/>
      <c r="H1205" s="11"/>
      <c r="I1205" s="11"/>
      <c r="J1205" s="15"/>
    </row>
    <row r="1206" s="14" customFormat="true" ht="56.7" hidden="false" customHeight="true" outlineLevel="0" collapsed="false">
      <c r="A1206" s="11"/>
      <c r="B1206" s="12"/>
      <c r="C1206" s="18"/>
      <c r="D1206" s="11"/>
      <c r="E1206" s="11"/>
      <c r="F1206" s="11"/>
      <c r="G1206" s="11"/>
      <c r="H1206" s="11"/>
      <c r="I1206" s="11"/>
      <c r="J1206" s="15"/>
    </row>
    <row r="1207" s="14" customFormat="true" ht="56.7" hidden="false" customHeight="true" outlineLevel="0" collapsed="false">
      <c r="A1207" s="11"/>
      <c r="B1207" s="12"/>
      <c r="C1207" s="18"/>
      <c r="D1207" s="11"/>
      <c r="E1207" s="11"/>
      <c r="F1207" s="11"/>
      <c r="G1207" s="11"/>
      <c r="H1207" s="11"/>
      <c r="I1207" s="11"/>
      <c r="J1207" s="15"/>
    </row>
    <row r="1208" s="14" customFormat="true" ht="56.7" hidden="false" customHeight="true" outlineLevel="0" collapsed="false">
      <c r="A1208" s="11"/>
      <c r="B1208" s="12"/>
      <c r="C1208" s="18"/>
      <c r="D1208" s="11"/>
      <c r="E1208" s="11"/>
      <c r="F1208" s="11"/>
      <c r="G1208" s="11"/>
      <c r="H1208" s="11"/>
      <c r="I1208" s="11"/>
      <c r="J1208" s="15"/>
    </row>
    <row r="1209" s="14" customFormat="true" ht="56.7" hidden="false" customHeight="true" outlineLevel="0" collapsed="false">
      <c r="A1209" s="11"/>
      <c r="B1209" s="12"/>
      <c r="C1209" s="18"/>
      <c r="D1209" s="11"/>
      <c r="E1209" s="11"/>
      <c r="F1209" s="11"/>
      <c r="G1209" s="11"/>
      <c r="H1209" s="11"/>
      <c r="I1209" s="11"/>
      <c r="J1209" s="15"/>
    </row>
    <row r="1210" s="14" customFormat="true" ht="56.7" hidden="false" customHeight="true" outlineLevel="0" collapsed="false">
      <c r="A1210" s="11"/>
      <c r="B1210" s="12"/>
      <c r="C1210" s="18"/>
      <c r="D1210" s="11"/>
      <c r="E1210" s="11"/>
      <c r="F1210" s="11"/>
      <c r="G1210" s="11"/>
      <c r="H1210" s="11"/>
      <c r="I1210" s="11"/>
      <c r="J1210" s="15"/>
    </row>
    <row r="1211" s="14" customFormat="true" ht="56.7" hidden="false" customHeight="true" outlineLevel="0" collapsed="false">
      <c r="A1211" s="11"/>
      <c r="B1211" s="12"/>
      <c r="C1211" s="18"/>
      <c r="D1211" s="11"/>
      <c r="E1211" s="11"/>
      <c r="F1211" s="11"/>
      <c r="G1211" s="11"/>
      <c r="H1211" s="11"/>
      <c r="I1211" s="11"/>
      <c r="J1211" s="15"/>
    </row>
    <row r="1212" s="14" customFormat="true" ht="56.7" hidden="false" customHeight="true" outlineLevel="0" collapsed="false">
      <c r="A1212" s="11"/>
      <c r="B1212" s="12"/>
      <c r="C1212" s="18"/>
      <c r="D1212" s="11"/>
      <c r="E1212" s="11"/>
      <c r="F1212" s="11"/>
      <c r="G1212" s="11"/>
      <c r="H1212" s="11"/>
      <c r="I1212" s="11"/>
      <c r="J1212" s="15"/>
    </row>
    <row r="1213" s="14" customFormat="true" ht="56.7" hidden="false" customHeight="true" outlineLevel="0" collapsed="false">
      <c r="A1213" s="11"/>
      <c r="B1213" s="12"/>
      <c r="C1213" s="18"/>
      <c r="D1213" s="11"/>
      <c r="E1213" s="11"/>
      <c r="F1213" s="11"/>
      <c r="G1213" s="11"/>
      <c r="H1213" s="11"/>
      <c r="I1213" s="11"/>
      <c r="J1213" s="15"/>
    </row>
    <row r="1214" s="14" customFormat="true" ht="56.7" hidden="false" customHeight="true" outlineLevel="0" collapsed="false">
      <c r="A1214" s="11"/>
      <c r="B1214" s="12"/>
      <c r="C1214" s="18"/>
      <c r="D1214" s="11"/>
      <c r="E1214" s="11"/>
      <c r="F1214" s="11"/>
      <c r="G1214" s="11"/>
      <c r="H1214" s="11"/>
      <c r="I1214" s="11"/>
      <c r="J1214" s="15"/>
    </row>
    <row r="1215" s="14" customFormat="true" ht="56.7" hidden="false" customHeight="true" outlineLevel="0" collapsed="false">
      <c r="A1215" s="11"/>
      <c r="B1215" s="12"/>
      <c r="C1215" s="18"/>
      <c r="D1215" s="11"/>
      <c r="E1215" s="11"/>
      <c r="F1215" s="11"/>
      <c r="G1215" s="11"/>
      <c r="H1215" s="11"/>
      <c r="I1215" s="11"/>
      <c r="J1215" s="15"/>
    </row>
    <row r="1216" s="14" customFormat="true" ht="56.7" hidden="false" customHeight="true" outlineLevel="0" collapsed="false">
      <c r="A1216" s="11"/>
      <c r="B1216" s="12"/>
      <c r="C1216" s="18"/>
      <c r="D1216" s="11"/>
      <c r="E1216" s="11"/>
      <c r="F1216" s="11"/>
      <c r="G1216" s="11"/>
      <c r="H1216" s="11"/>
      <c r="I1216" s="11"/>
      <c r="J1216" s="15"/>
    </row>
    <row r="1217" s="14" customFormat="true" ht="56.7" hidden="false" customHeight="true" outlineLevel="0" collapsed="false">
      <c r="A1217" s="11"/>
      <c r="B1217" s="12"/>
      <c r="C1217" s="18"/>
      <c r="D1217" s="11"/>
      <c r="E1217" s="11"/>
      <c r="F1217" s="11"/>
      <c r="G1217" s="11"/>
      <c r="H1217" s="11"/>
      <c r="I1217" s="11"/>
      <c r="J1217" s="15"/>
    </row>
    <row r="1218" s="14" customFormat="true" ht="56.7" hidden="false" customHeight="true" outlineLevel="0" collapsed="false">
      <c r="A1218" s="11"/>
      <c r="B1218" s="12"/>
      <c r="C1218" s="18"/>
      <c r="D1218" s="11"/>
      <c r="E1218" s="11"/>
      <c r="F1218" s="11"/>
      <c r="G1218" s="11"/>
      <c r="H1218" s="11"/>
      <c r="I1218" s="11"/>
      <c r="J1218" s="15"/>
    </row>
    <row r="1219" s="14" customFormat="true" ht="56.7" hidden="false" customHeight="true" outlineLevel="0" collapsed="false">
      <c r="A1219" s="11"/>
      <c r="B1219" s="12"/>
      <c r="C1219" s="18"/>
      <c r="D1219" s="11"/>
      <c r="E1219" s="11"/>
      <c r="F1219" s="11"/>
      <c r="G1219" s="11"/>
      <c r="H1219" s="11"/>
      <c r="I1219" s="11"/>
      <c r="J1219" s="15"/>
    </row>
    <row r="1220" s="14" customFormat="true" ht="56.7" hidden="false" customHeight="true" outlineLevel="0" collapsed="false">
      <c r="A1220" s="11"/>
      <c r="B1220" s="12"/>
      <c r="C1220" s="18"/>
      <c r="D1220" s="11"/>
      <c r="E1220" s="11"/>
      <c r="F1220" s="11"/>
      <c r="G1220" s="11"/>
      <c r="H1220" s="11"/>
      <c r="I1220" s="11"/>
      <c r="J1220" s="15"/>
    </row>
    <row r="1221" customFormat="false" ht="14.05" hidden="false" customHeight="true" outlineLevel="0" collapsed="false">
      <c r="A1221" s="24" t="s">
        <v>2654</v>
      </c>
      <c r="B1221" s="24"/>
      <c r="C1221" s="24"/>
      <c r="D1221" s="24"/>
      <c r="E1221" s="24"/>
      <c r="F1221" s="24"/>
      <c r="G1221" s="24"/>
      <c r="H1221" s="24"/>
      <c r="I1221" s="24"/>
    </row>
    <row r="1222" customFormat="false" ht="13.8" hidden="false" customHeight="false" outlineLevel="0" collapsed="false">
      <c r="A1222" s="25" t="s">
        <v>2655</v>
      </c>
      <c r="B1222" s="25"/>
      <c r="C1222" s="25"/>
      <c r="D1222" s="25"/>
      <c r="E1222" s="25"/>
      <c r="F1222" s="25"/>
      <c r="G1222" s="25"/>
      <c r="H1222" s="25"/>
      <c r="I1222" s="25"/>
    </row>
    <row r="1223" customFormat="false" ht="13.8" hidden="false" customHeight="false" outlineLevel="0" collapsed="false">
      <c r="A1223" s="26"/>
      <c r="B1223" s="27"/>
      <c r="C1223" s="28"/>
      <c r="D1223" s="27"/>
      <c r="E1223" s="27"/>
      <c r="F1223" s="29"/>
      <c r="G1223" s="30"/>
      <c r="H1223" s="30"/>
      <c r="I1223" s="30"/>
    </row>
    <row r="1224" customFormat="false" ht="13.8" hidden="false" customHeight="false" outlineLevel="0" collapsed="false">
      <c r="A1224" s="31" t="s">
        <v>2656</v>
      </c>
      <c r="G1224" s="32"/>
      <c r="H1224" s="32"/>
      <c r="I1224" s="32"/>
    </row>
    <row r="1225" customFormat="false" ht="13.8" hidden="false" customHeight="false" outlineLevel="0" collapsed="false">
      <c r="A1225" s="31" t="s">
        <v>2657</v>
      </c>
      <c r="H1225" s="33"/>
    </row>
    <row r="1226" customFormat="false" ht="13.8" hidden="false" customHeight="false" outlineLevel="0" collapsed="false">
      <c r="A1226" s="31" t="s">
        <v>2658</v>
      </c>
    </row>
    <row r="1227" customFormat="false" ht="13.8" hidden="false" customHeight="false" outlineLevel="0" collapsed="false">
      <c r="A1227" s="31" t="s">
        <v>2659</v>
      </c>
    </row>
    <row r="1228" customFormat="false" ht="13.8" hidden="false" customHeight="false" outlineLevel="0" collapsed="false">
      <c r="A1228" s="31" t="s">
        <v>2660</v>
      </c>
    </row>
    <row r="1229" customFormat="false" ht="13.8" hidden="false" customHeight="false" outlineLevel="0" collapsed="false">
      <c r="A1229" s="31" t="s">
        <v>2661</v>
      </c>
    </row>
    <row r="1230" customFormat="false" ht="13.8" hidden="false" customHeight="false" outlineLevel="0" collapsed="false">
      <c r="A1230" s="14" t="s">
        <v>2662</v>
      </c>
    </row>
    <row r="1231" customFormat="false" ht="13.8" hidden="false" customHeight="false" outlineLevel="0" collapsed="false">
      <c r="A1231" s="31" t="s">
        <v>2663</v>
      </c>
    </row>
    <row r="1232" customFormat="false" ht="13.8" hidden="false" customHeight="false" outlineLevel="0" collapsed="false">
      <c r="A1232" s="31" t="s">
        <v>2664</v>
      </c>
    </row>
    <row r="1233" customFormat="false" ht="13.8" hidden="false" customHeight="false" outlineLevel="0" collapsed="false">
      <c r="A1233" s="31" t="s">
        <v>2665</v>
      </c>
    </row>
    <row r="1234" customFormat="false" ht="13.8" hidden="false" customHeight="false" outlineLevel="0" collapsed="false">
      <c r="A1234" s="31" t="s">
        <v>2666</v>
      </c>
    </row>
    <row r="1236" customFormat="false" ht="13.8" hidden="false" customHeight="false" outlineLevel="0" collapsed="false">
      <c r="A1236" s="34" t="s">
        <v>2667</v>
      </c>
      <c r="B1236" s="34"/>
      <c r="C1236" s="34"/>
      <c r="D1236" s="34"/>
      <c r="E1236" s="34"/>
      <c r="F1236" s="34"/>
      <c r="G1236" s="34"/>
      <c r="H1236" s="34"/>
      <c r="I1236" s="34"/>
    </row>
  </sheetData>
  <autoFilter ref="A4:I297"/>
  <conditionalFormatting sqref="L54 I6:I1220">
    <cfRule type="cellIs" priority="2" operator="equal" aboveAverage="0" equalAverage="0" bottom="0" percent="0" rank="0" text="" dxfId="0">
      <formula>$G6</formula>
    </cfRule>
  </conditionalFormatting>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19021</TotalTime>
  <Application>LibreOffice/6.1.4.2$Windows_X86_64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2015-02-04T16:47:47Z</dcterms:created>
  <dc:creator>MPE</dc:creator>
  <dc:description/>
  <dc:language>pt-BR</dc:language>
  <cp:lastModifiedBy/>
  <cp:lastPrinted>2015-07-03T19:30:18Z</cp:lastPrinted>
  <dcterms:modified xsi:type="dcterms:W3CDTF">2019-12-05T12:18:49Z</dcterms:modified>
  <cp:revision>627</cp:revision>
  <dc:subject/>
  <dc:title/>
</cp:coreProperties>
</file>